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8\"/>
    </mc:Choice>
  </mc:AlternateContent>
  <bookViews>
    <workbookView xWindow="0" yWindow="0" windowWidth="28800" windowHeight="12585"/>
  </bookViews>
  <sheets>
    <sheet name="Formato 7a Proyeccion" sheetId="2" r:id="rId1"/>
  </sheets>
  <externalReferences>
    <externalReference r:id="rId2"/>
  </externalReferences>
  <definedNames>
    <definedName name="_xlnm.Print_Area" localSheetId="0">'Formato 7a Proyeccion'!$A$1:$E$36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29" i="2"/>
  <c r="C29" i="2"/>
  <c r="B29" i="2"/>
  <c r="E28" i="2"/>
  <c r="D28" i="2"/>
  <c r="C28" i="2"/>
  <c r="B28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D21" i="2" s="1"/>
  <c r="C22" i="2"/>
  <c r="C21" i="2" s="1"/>
  <c r="B22" i="2"/>
  <c r="B21" i="2" s="1"/>
  <c r="E21" i="2"/>
  <c r="B19" i="2"/>
  <c r="C19" i="2" s="1"/>
  <c r="D19" i="2" s="1"/>
  <c r="E19" i="2" s="1"/>
  <c r="B18" i="2"/>
  <c r="C18" i="2" s="1"/>
  <c r="D18" i="2" s="1"/>
  <c r="E18" i="2" s="1"/>
  <c r="B17" i="2"/>
  <c r="C17" i="2" s="1"/>
  <c r="D17" i="2" s="1"/>
  <c r="E17" i="2" s="1"/>
  <c r="B16" i="2"/>
  <c r="C16" i="2" s="1"/>
  <c r="D16" i="2" s="1"/>
  <c r="E16" i="2" s="1"/>
  <c r="B15" i="2"/>
  <c r="C15" i="2" s="1"/>
  <c r="D15" i="2" s="1"/>
  <c r="E15" i="2" s="1"/>
  <c r="B14" i="2"/>
  <c r="C14" i="2" s="1"/>
  <c r="D14" i="2" s="1"/>
  <c r="E14" i="2" s="1"/>
  <c r="B13" i="2"/>
  <c r="C13" i="2" s="1"/>
  <c r="D13" i="2" s="1"/>
  <c r="E13" i="2" s="1"/>
  <c r="B12" i="2"/>
  <c r="C12" i="2" s="1"/>
  <c r="D12" i="2" s="1"/>
  <c r="E12" i="2" s="1"/>
  <c r="B11" i="2"/>
  <c r="C11" i="2" s="1"/>
  <c r="D11" i="2" s="1"/>
  <c r="E11" i="2" s="1"/>
  <c r="B10" i="2"/>
  <c r="C10" i="2" s="1"/>
  <c r="D10" i="2" s="1"/>
  <c r="E10" i="2" s="1"/>
  <c r="B9" i="2"/>
  <c r="C9" i="2" s="1"/>
  <c r="D9" i="2" s="1"/>
  <c r="E9" i="2" s="1"/>
  <c r="B8" i="2"/>
  <c r="C8" i="2" s="1"/>
  <c r="D8" i="2" l="1"/>
  <c r="C7" i="2"/>
  <c r="C31" i="2" s="1"/>
  <c r="B7" i="2"/>
  <c r="B31" i="2" s="1"/>
  <c r="E8" i="2" l="1"/>
  <c r="E7" i="2" s="1"/>
  <c r="E31" i="2" s="1"/>
  <c r="D7" i="2"/>
  <c r="D31" i="2" s="1"/>
</calcChain>
</file>

<file path=xl/sharedStrings.xml><?xml version="1.0" encoding="utf-8"?>
<sst xmlns="http://schemas.openxmlformats.org/spreadsheetml/2006/main" count="36" uniqueCount="36">
  <si>
    <t>(PESOS)</t>
  </si>
  <si>
    <t>CONCEPTO</t>
  </si>
  <si>
    <t>Año en Cuestión              (de iniciativa de ley)</t>
  </si>
  <si>
    <t>Año 1</t>
  </si>
  <si>
    <t>Año 2</t>
  </si>
  <si>
    <t>Año 3</t>
  </si>
  <si>
    <t xml:space="preserve">1. Ingresos de Libre Disposición  (1=A+B+C+D+E+F+G+H+I+J+K+L) 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</si>
  <si>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</si>
  <si>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</si>
  <si>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</si>
  <si>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</si>
  <si>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</si>
  <si>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</si>
  <si>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</si>
  <si>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</si>
  <si>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</si>
  <si>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</si>
  <si>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</si>
  <si>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</si>
  <si>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 xml:space="preserve">2. Transferencias Federales Etiquetadas (2=A+B+C+D+E) 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</si>
  <si>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</si>
  <si>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</si>
  <si>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</si>
  <si>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</si>
  <si>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</si>
  <si>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</si>
  <si>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</si>
  <si>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</si>
  <si>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</si>
  <si>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</si>
  <si>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</si>
  <si>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</si>
  <si>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(CIFRAS NOMINALES)</t>
  </si>
  <si>
    <t xml:space="preserve"> </t>
  </si>
  <si>
    <t xml:space="preserve"> MUNICIPIO DE AGUASCALIENETES</t>
  </si>
  <si>
    <t>Proyecciones 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</si>
</sst>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wrapText="1"/>
    </xf>
    <xf numFmtId="43" fontId="2" fillId="3" borderId="9" xfId="1" applyFont="1" applyFill="1" applyBorder="1" applyAlignment="1">
      <alignment horizontal="right"/>
    </xf>
    <xf numFmtId="0" fontId="0" fillId="3" borderId="10" xfId="0" applyFill="1" applyBorder="1" applyAlignment="1">
      <alignment wrapText="1"/>
    </xf>
    <xf numFmtId="43" fontId="0" fillId="3" borderId="11" xfId="1" applyFont="1" applyFill="1" applyBorder="1"/>
    <xf numFmtId="0" fontId="0" fillId="3" borderId="10" xfId="0" applyFill="1" applyBorder="1"/>
    <xf numFmtId="164" fontId="0" fillId="3" borderId="11" xfId="1" applyNumberFormat="1" applyFont="1" applyFill="1" applyBorder="1"/>
    <xf numFmtId="0" fontId="0" fillId="0" borderId="10" xfId="0" applyBorder="1"/>
    <xf numFmtId="43" fontId="0" fillId="0" borderId="11" xfId="1" applyFont="1" applyBorder="1"/>
    <xf numFmtId="0" fontId="3" fillId="0" borderId="10" xfId="0" applyFont="1" applyFill="1" applyBorder="1"/>
    <xf numFmtId="43" fontId="7" fillId="0" borderId="11" xfId="1" applyFont="1" applyFill="1" applyBorder="1"/>
    <xf numFmtId="0" fontId="0" fillId="0" borderId="10" xfId="0" applyFill="1" applyBorder="1"/>
    <xf numFmtId="43" fontId="0" fillId="0" borderId="11" xfId="1" applyFont="1" applyFill="1" applyBorder="1"/>
    <xf numFmtId="43" fontId="0" fillId="0" borderId="12" xfId="1" applyFont="1" applyFill="1" applyBorder="1"/>
    <xf numFmtId="0" fontId="0" fillId="0" borderId="10" xfId="0" applyFill="1" applyBorder="1" applyAlignment="1">
      <alignment wrapText="1"/>
    </xf>
    <xf numFmtId="0" fontId="7" fillId="0" borderId="8" xfId="0" applyFont="1" applyFill="1" applyBorder="1"/>
    <xf numFmtId="164" fontId="7" fillId="0" borderId="11" xfId="1" applyNumberFormat="1" applyFont="1" applyFill="1" applyBorder="1"/>
    <xf numFmtId="43" fontId="0" fillId="0" borderId="0" xfId="0" applyNumberFormat="1"/>
    <xf numFmtId="164" fontId="0" fillId="0" borderId="11" xfId="1" applyNumberFormat="1" applyFont="1" applyFill="1" applyBorder="1" applyAlignment="1">
      <alignment vertical="center"/>
    </xf>
    <xf numFmtId="164" fontId="7" fillId="0" borderId="13" xfId="1" applyNumberFormat="1" applyFont="1" applyFill="1" applyBorder="1"/>
    <xf numFmtId="43" fontId="0" fillId="0" borderId="0" xfId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ocuments/LEY%20INGRESOS%202018%20CONAC/Formato%207%20a%20y%207%20c%20-%20Proyecciones%20de%20Ingresos%20CORRECTO%20FINAL%20OCTU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oyección 4to nivel"/>
      <sheetName val="Parámetros"/>
      <sheetName val="Formato 7a Proyeccion"/>
      <sheetName val="Ejemplos Formulas"/>
      <sheetName val="Formato 7c Resultados"/>
      <sheetName val="Borrador 7 c Resultados"/>
    </sheetNames>
    <sheetDataSet>
      <sheetData sheetId="0"/>
      <sheetData sheetId="1">
        <row r="4">
          <cell r="C4" t="str">
            <v>00</v>
          </cell>
          <cell r="D4" t="str">
            <v>00</v>
          </cell>
          <cell r="K4">
            <v>0</v>
          </cell>
          <cell r="L4">
            <v>0</v>
          </cell>
          <cell r="M4">
            <v>0</v>
          </cell>
        </row>
        <row r="5">
          <cell r="C5" t="str">
            <v>00</v>
          </cell>
          <cell r="D5" t="str">
            <v>01</v>
          </cell>
          <cell r="K5">
            <v>0</v>
          </cell>
          <cell r="L5">
            <v>0</v>
          </cell>
          <cell r="M5">
            <v>0</v>
          </cell>
        </row>
        <row r="6">
          <cell r="C6" t="str">
            <v>00</v>
          </cell>
          <cell r="D6" t="str">
            <v>01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00</v>
          </cell>
          <cell r="D7" t="str">
            <v>01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01</v>
          </cell>
          <cell r="D8" t="str">
            <v>01</v>
          </cell>
          <cell r="J8">
            <v>11434.8</v>
          </cell>
          <cell r="K8">
            <v>11777.843999999999</v>
          </cell>
          <cell r="L8">
            <v>12131.179319999999</v>
          </cell>
          <cell r="M8">
            <v>12495.114699599999</v>
          </cell>
        </row>
        <row r="9">
          <cell r="C9" t="str">
            <v>01</v>
          </cell>
          <cell r="D9" t="str">
            <v>01</v>
          </cell>
          <cell r="J9">
            <v>260660.4</v>
          </cell>
          <cell r="K9">
            <v>268480.212</v>
          </cell>
          <cell r="L9">
            <v>276534.61836000002</v>
          </cell>
          <cell r="M9">
            <v>284830.65691080003</v>
          </cell>
        </row>
        <row r="10">
          <cell r="C10" t="str">
            <v>01</v>
          </cell>
          <cell r="D10" t="str">
            <v>01</v>
          </cell>
          <cell r="J10">
            <v>59632.56</v>
          </cell>
          <cell r="K10">
            <v>61421.536800000002</v>
          </cell>
          <cell r="L10">
            <v>63264.182904000001</v>
          </cell>
          <cell r="M10">
            <v>65162.108391120004</v>
          </cell>
        </row>
        <row r="11">
          <cell r="C11" t="str">
            <v>01</v>
          </cell>
          <cell r="D11" t="str">
            <v>01</v>
          </cell>
          <cell r="J11">
            <v>942876.48</v>
          </cell>
          <cell r="K11">
            <v>971162.77439999999</v>
          </cell>
          <cell r="L11">
            <v>1000297.657632</v>
          </cell>
          <cell r="M11">
            <v>1030306.5873609601</v>
          </cell>
        </row>
        <row r="12">
          <cell r="C12" t="str">
            <v>01</v>
          </cell>
          <cell r="D12" t="str">
            <v>01</v>
          </cell>
          <cell r="J12">
            <v>7275.84</v>
          </cell>
          <cell r="K12">
            <v>7494.1152000000002</v>
          </cell>
          <cell r="L12">
            <v>7718.9386560000003</v>
          </cell>
          <cell r="M12">
            <v>7950.5068156800007</v>
          </cell>
        </row>
        <row r="13">
          <cell r="C13" t="str">
            <v>01</v>
          </cell>
          <cell r="D13" t="str">
            <v>01</v>
          </cell>
          <cell r="J13">
            <v>3996556.2</v>
          </cell>
          <cell r="K13">
            <v>4116452.8860000004</v>
          </cell>
          <cell r="L13">
            <v>4239946.4725800008</v>
          </cell>
          <cell r="M13">
            <v>4367144.8667574013</v>
          </cell>
        </row>
        <row r="14">
          <cell r="C14" t="str">
            <v>01</v>
          </cell>
          <cell r="D14" t="str">
            <v>01</v>
          </cell>
          <cell r="J14">
            <v>25861.68</v>
          </cell>
          <cell r="K14">
            <v>26637.5304</v>
          </cell>
          <cell r="L14">
            <v>27436.656311999999</v>
          </cell>
          <cell r="M14">
            <v>28259.756001360001</v>
          </cell>
        </row>
        <row r="15">
          <cell r="C15" t="str">
            <v>01</v>
          </cell>
          <cell r="D15" t="str">
            <v>01</v>
          </cell>
          <cell r="J15">
            <v>50668.800000000003</v>
          </cell>
          <cell r="K15">
            <v>52188.864000000001</v>
          </cell>
          <cell r="L15">
            <v>53754.529920000001</v>
          </cell>
          <cell r="M15">
            <v>55367.165817600006</v>
          </cell>
        </row>
        <row r="16">
          <cell r="C16" t="str">
            <v>01</v>
          </cell>
          <cell r="D16" t="str">
            <v>01</v>
          </cell>
          <cell r="J16">
            <v>116714.52</v>
          </cell>
          <cell r="K16">
            <v>120215.9556</v>
          </cell>
          <cell r="L16">
            <v>123822.434268</v>
          </cell>
          <cell r="M16">
            <v>127537.10729604001</v>
          </cell>
        </row>
        <row r="17">
          <cell r="C17" t="str">
            <v>01</v>
          </cell>
          <cell r="D17" t="str">
            <v>01</v>
          </cell>
          <cell r="J17">
            <v>308539.92</v>
          </cell>
          <cell r="K17">
            <v>317796.1176</v>
          </cell>
          <cell r="L17">
            <v>327330.00112800003</v>
          </cell>
          <cell r="M17">
            <v>337149.90116184007</v>
          </cell>
        </row>
        <row r="18">
          <cell r="C18" t="str">
            <v>01</v>
          </cell>
          <cell r="D18" t="str">
            <v>01</v>
          </cell>
          <cell r="J18">
            <v>9678.24</v>
          </cell>
          <cell r="K18">
            <v>9968.5871999999999</v>
          </cell>
          <cell r="L18">
            <v>10267.644816</v>
          </cell>
          <cell r="M18">
            <v>10575.674160480001</v>
          </cell>
        </row>
        <row r="19">
          <cell r="C19" t="str">
            <v>01</v>
          </cell>
          <cell r="D19" t="str">
            <v>01</v>
          </cell>
          <cell r="J19">
            <v>2932896.72</v>
          </cell>
          <cell r="K19">
            <v>3020883.6216000002</v>
          </cell>
          <cell r="L19">
            <v>3111510.1302480004</v>
          </cell>
          <cell r="M19">
            <v>3204855.4341554404</v>
          </cell>
        </row>
        <row r="20">
          <cell r="C20" t="str">
            <v>01</v>
          </cell>
          <cell r="D20" t="str">
            <v>01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01</v>
          </cell>
          <cell r="D21" t="str">
            <v>01</v>
          </cell>
          <cell r="J21">
            <v>93259.92</v>
          </cell>
          <cell r="K21">
            <v>96057.717600000004</v>
          </cell>
          <cell r="L21">
            <v>98939.449128000007</v>
          </cell>
          <cell r="M21">
            <v>101907.63260184001</v>
          </cell>
        </row>
        <row r="22">
          <cell r="C22" t="str">
            <v>01</v>
          </cell>
          <cell r="D22" t="str">
            <v>01</v>
          </cell>
          <cell r="J22">
            <v>79730.039999999994</v>
          </cell>
          <cell r="K22">
            <v>82121.941200000001</v>
          </cell>
          <cell r="L22">
            <v>84585.599436000004</v>
          </cell>
          <cell r="M22">
            <v>87123.167419080011</v>
          </cell>
        </row>
        <row r="23">
          <cell r="C23" t="str">
            <v>01</v>
          </cell>
          <cell r="D23" t="str">
            <v>01</v>
          </cell>
          <cell r="J23">
            <v>18294.12</v>
          </cell>
          <cell r="K23">
            <v>18842.943599999999</v>
          </cell>
          <cell r="L23">
            <v>19408.231907999998</v>
          </cell>
          <cell r="M23">
            <v>19990.478865239998</v>
          </cell>
        </row>
        <row r="24">
          <cell r="C24" t="str">
            <v>01</v>
          </cell>
          <cell r="D24" t="str">
            <v>01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 t="str">
            <v>01</v>
          </cell>
          <cell r="D25" t="str">
            <v>01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01</v>
          </cell>
          <cell r="D26" t="str">
            <v>01</v>
          </cell>
          <cell r="J26">
            <v>244108.79999999999</v>
          </cell>
          <cell r="K26">
            <v>251432.06399999998</v>
          </cell>
          <cell r="L26">
            <v>258975.02591999999</v>
          </cell>
          <cell r="M26">
            <v>266744.27669759997</v>
          </cell>
        </row>
        <row r="27">
          <cell r="C27" t="str">
            <v>01</v>
          </cell>
          <cell r="D27" t="str">
            <v>01</v>
          </cell>
          <cell r="J27">
            <v>4191353.4</v>
          </cell>
          <cell r="K27">
            <v>4317094.0020000003</v>
          </cell>
          <cell r="L27">
            <v>4446606.8220600002</v>
          </cell>
          <cell r="M27">
            <v>4580005.0267218007</v>
          </cell>
        </row>
        <row r="28">
          <cell r="C28" t="str">
            <v>01</v>
          </cell>
          <cell r="D28" t="str">
            <v>02</v>
          </cell>
          <cell r="J28">
            <v>216766554.94047272</v>
          </cell>
          <cell r="K28">
            <v>223269551.58868691</v>
          </cell>
          <cell r="L28">
            <v>229967638.13634753</v>
          </cell>
          <cell r="M28">
            <v>236866667.28043798</v>
          </cell>
        </row>
        <row r="29">
          <cell r="C29" t="str">
            <v>01</v>
          </cell>
          <cell r="D29" t="str">
            <v>02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 t="str">
            <v>01</v>
          </cell>
          <cell r="D30" t="str">
            <v>02</v>
          </cell>
          <cell r="J30">
            <v>1633445.0595272728</v>
          </cell>
          <cell r="K30">
            <v>1682448.4113130909</v>
          </cell>
          <cell r="L30">
            <v>1732921.8636524838</v>
          </cell>
          <cell r="M30">
            <v>1784909.5195620584</v>
          </cell>
        </row>
        <row r="31">
          <cell r="C31" t="str">
            <v>01</v>
          </cell>
          <cell r="D31" t="str">
            <v>03</v>
          </cell>
          <cell r="J31">
            <v>668862.48</v>
          </cell>
          <cell r="K31">
            <v>688928.35439999995</v>
          </cell>
          <cell r="L31">
            <v>709596.20503199997</v>
          </cell>
          <cell r="M31">
            <v>730884.09118295996</v>
          </cell>
        </row>
        <row r="32">
          <cell r="C32" t="str">
            <v>01</v>
          </cell>
          <cell r="D32" t="str">
            <v>03</v>
          </cell>
          <cell r="J32">
            <v>105566818.44</v>
          </cell>
          <cell r="K32">
            <v>108733822.9932</v>
          </cell>
          <cell r="L32">
            <v>111995837.682996</v>
          </cell>
          <cell r="M32">
            <v>115355712.81348589</v>
          </cell>
        </row>
        <row r="33">
          <cell r="C33" t="str">
            <v>01</v>
          </cell>
          <cell r="D33" t="str">
            <v>03</v>
          </cell>
          <cell r="J33">
            <v>3811952.82</v>
          </cell>
          <cell r="K33">
            <v>3926311.4046</v>
          </cell>
          <cell r="L33">
            <v>4044100.7467380003</v>
          </cell>
          <cell r="M33">
            <v>4165423.7691401406</v>
          </cell>
        </row>
        <row r="34">
          <cell r="C34" t="str">
            <v>01</v>
          </cell>
          <cell r="D34" t="str">
            <v>03</v>
          </cell>
          <cell r="J34">
            <v>652292.16</v>
          </cell>
          <cell r="K34">
            <v>671860.92480000004</v>
          </cell>
          <cell r="L34">
            <v>692016.75254400005</v>
          </cell>
          <cell r="M34">
            <v>712777.25512032001</v>
          </cell>
        </row>
        <row r="35">
          <cell r="C35" t="str">
            <v>01</v>
          </cell>
          <cell r="D35" t="str">
            <v>03</v>
          </cell>
          <cell r="J35">
            <v>50618.879999999997</v>
          </cell>
          <cell r="K35">
            <v>52137.446400000001</v>
          </cell>
          <cell r="L35">
            <v>53701.569792000002</v>
          </cell>
          <cell r="M35">
            <v>55312.616885760006</v>
          </cell>
        </row>
        <row r="36">
          <cell r="C36" t="str">
            <v>01</v>
          </cell>
          <cell r="D36" t="str">
            <v>03</v>
          </cell>
          <cell r="J36">
            <v>4524432.9000000004</v>
          </cell>
          <cell r="K36">
            <v>4660165.8870000001</v>
          </cell>
          <cell r="L36">
            <v>4799970.8636100003</v>
          </cell>
          <cell r="M36">
            <v>4943969.9895183006</v>
          </cell>
        </row>
        <row r="37">
          <cell r="C37" t="str">
            <v>01</v>
          </cell>
          <cell r="D37" t="str">
            <v>03</v>
          </cell>
          <cell r="J37">
            <v>10430503.199999999</v>
          </cell>
          <cell r="K37">
            <v>10743418.296</v>
          </cell>
          <cell r="L37">
            <v>11065720.84488</v>
          </cell>
          <cell r="M37">
            <v>11397692.4702264</v>
          </cell>
        </row>
        <row r="38">
          <cell r="C38" t="str">
            <v>01</v>
          </cell>
          <cell r="D38" t="str">
            <v>03</v>
          </cell>
          <cell r="J38">
            <v>162495.84</v>
          </cell>
          <cell r="K38">
            <v>167370.71520000001</v>
          </cell>
          <cell r="L38">
            <v>172391.836656</v>
          </cell>
          <cell r="M38">
            <v>177563.59175568001</v>
          </cell>
        </row>
        <row r="39">
          <cell r="C39" t="str">
            <v>01</v>
          </cell>
          <cell r="D39" t="str">
            <v>03</v>
          </cell>
          <cell r="J39">
            <v>550648.80000000005</v>
          </cell>
          <cell r="K39">
            <v>567168.26400000008</v>
          </cell>
          <cell r="L39">
            <v>584183.31192000012</v>
          </cell>
          <cell r="M39">
            <v>601708.81127760012</v>
          </cell>
        </row>
        <row r="40">
          <cell r="C40" t="str">
            <v>01</v>
          </cell>
          <cell r="D40" t="str">
            <v>03</v>
          </cell>
          <cell r="J40">
            <v>11581374.48</v>
          </cell>
          <cell r="K40">
            <v>11928815.714400001</v>
          </cell>
          <cell r="L40">
            <v>12286680.185832001</v>
          </cell>
          <cell r="M40">
            <v>12655280.591406962</v>
          </cell>
        </row>
        <row r="41">
          <cell r="C41" t="str">
            <v>01</v>
          </cell>
          <cell r="D41" t="str">
            <v>07</v>
          </cell>
          <cell r="J41">
            <v>8264483.6799999997</v>
          </cell>
          <cell r="K41">
            <v>8512418.1904000007</v>
          </cell>
          <cell r="L41">
            <v>8767790.7361120004</v>
          </cell>
          <cell r="M41">
            <v>9030824.4581953604</v>
          </cell>
        </row>
        <row r="42">
          <cell r="C42" t="str">
            <v>01</v>
          </cell>
          <cell r="D42" t="str">
            <v>07</v>
          </cell>
          <cell r="J42">
            <v>121051.32</v>
          </cell>
          <cell r="K42">
            <v>124682.85960000001</v>
          </cell>
          <cell r="L42">
            <v>128423.34538800002</v>
          </cell>
          <cell r="M42">
            <v>132276.04574964003</v>
          </cell>
        </row>
        <row r="43">
          <cell r="C43" t="str">
            <v>01</v>
          </cell>
          <cell r="D43" t="str">
            <v>07</v>
          </cell>
          <cell r="J43">
            <v>100513.92</v>
          </cell>
          <cell r="K43">
            <v>103529.3376</v>
          </cell>
          <cell r="L43">
            <v>106635.217728</v>
          </cell>
          <cell r="M43">
            <v>109834.27425984001</v>
          </cell>
        </row>
        <row r="44">
          <cell r="C44" t="str">
            <v>01</v>
          </cell>
          <cell r="D44" t="str">
            <v>07</v>
          </cell>
          <cell r="J44">
            <v>26713.91</v>
          </cell>
          <cell r="K44">
            <v>27515.327300000001</v>
          </cell>
          <cell r="L44">
            <v>28340.787119000001</v>
          </cell>
          <cell r="M44">
            <v>29191.010732570001</v>
          </cell>
        </row>
        <row r="45">
          <cell r="C45" t="str">
            <v>01</v>
          </cell>
          <cell r="D45" t="str">
            <v>07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01</v>
          </cell>
          <cell r="D46" t="str">
            <v>07</v>
          </cell>
          <cell r="J46">
            <v>4179966.6</v>
          </cell>
          <cell r="K46">
            <v>4305365.5980000002</v>
          </cell>
          <cell r="L46">
            <v>4434526.5659400001</v>
          </cell>
          <cell r="M46">
            <v>4567562.3629182</v>
          </cell>
        </row>
        <row r="47">
          <cell r="C47" t="str">
            <v>01</v>
          </cell>
          <cell r="D47" t="str">
            <v>07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01</v>
          </cell>
          <cell r="D48" t="str">
            <v>07</v>
          </cell>
          <cell r="J48">
            <v>2200570.83</v>
          </cell>
          <cell r="K48">
            <v>2266587.9549000002</v>
          </cell>
          <cell r="L48">
            <v>2334585.5935470001</v>
          </cell>
          <cell r="M48">
            <v>2404623.1613534102</v>
          </cell>
        </row>
        <row r="49">
          <cell r="C49" t="str">
            <v>01</v>
          </cell>
          <cell r="D49" t="str">
            <v>07</v>
          </cell>
          <cell r="J49">
            <v>2568791.21</v>
          </cell>
          <cell r="K49">
            <v>2645854.9463</v>
          </cell>
          <cell r="L49">
            <v>2725230.5946889999</v>
          </cell>
          <cell r="M49">
            <v>2806987.5125296698</v>
          </cell>
        </row>
        <row r="50">
          <cell r="C50" t="str">
            <v>01</v>
          </cell>
          <cell r="D50" t="str">
            <v>07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01</v>
          </cell>
          <cell r="D51" t="str">
            <v>07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01</v>
          </cell>
          <cell r="D52" t="str">
            <v>07</v>
          </cell>
          <cell r="J52">
            <v>26786.59</v>
          </cell>
          <cell r="K52">
            <v>27590.187700000002</v>
          </cell>
          <cell r="L52">
            <v>28417.893331000003</v>
          </cell>
          <cell r="M52">
            <v>29270.430130930003</v>
          </cell>
        </row>
        <row r="53">
          <cell r="C53" t="str">
            <v>01</v>
          </cell>
          <cell r="D53" t="str">
            <v>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01</v>
          </cell>
          <cell r="D54" t="str">
            <v>07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C55" t="str">
            <v>01</v>
          </cell>
          <cell r="D55" t="str">
            <v>09</v>
          </cell>
          <cell r="J55">
            <v>18525899.5</v>
          </cell>
          <cell r="K55">
            <v>19081676.484999999</v>
          </cell>
          <cell r="L55">
            <v>19654126.779550001</v>
          </cell>
          <cell r="M55">
            <v>20243750.582936503</v>
          </cell>
        </row>
        <row r="56">
          <cell r="C56" t="str">
            <v>03</v>
          </cell>
          <cell r="D56" t="str">
            <v>01</v>
          </cell>
          <cell r="J56">
            <v>93600</v>
          </cell>
          <cell r="K56">
            <v>96408</v>
          </cell>
          <cell r="L56">
            <v>99300.24</v>
          </cell>
          <cell r="M56">
            <v>102279.24720000001</v>
          </cell>
        </row>
        <row r="57">
          <cell r="C57" t="str">
            <v>03</v>
          </cell>
          <cell r="D57" t="str">
            <v>01</v>
          </cell>
          <cell r="J57">
            <v>166400</v>
          </cell>
          <cell r="K57">
            <v>171392</v>
          </cell>
          <cell r="L57">
            <v>176533.76000000001</v>
          </cell>
          <cell r="M57">
            <v>181829.77280000001</v>
          </cell>
        </row>
        <row r="58">
          <cell r="C58" t="str">
            <v>03</v>
          </cell>
          <cell r="D58" t="str">
            <v>01</v>
          </cell>
          <cell r="J58">
            <v>260000</v>
          </cell>
          <cell r="K58">
            <v>267800</v>
          </cell>
          <cell r="L58">
            <v>275834</v>
          </cell>
          <cell r="M58">
            <v>284109.02</v>
          </cell>
        </row>
        <row r="59">
          <cell r="C59" t="str">
            <v>04</v>
          </cell>
          <cell r="D59" t="str">
            <v>01</v>
          </cell>
          <cell r="J59">
            <v>525695.56999999995</v>
          </cell>
          <cell r="K59">
            <v>541466.43709999998</v>
          </cell>
          <cell r="L59">
            <v>557710.43021300004</v>
          </cell>
          <cell r="M59">
            <v>574441.7431193901</v>
          </cell>
        </row>
        <row r="60">
          <cell r="C60" t="str">
            <v>04</v>
          </cell>
          <cell r="D60" t="str">
            <v>01</v>
          </cell>
          <cell r="J60">
            <v>5959866.1100000003</v>
          </cell>
          <cell r="K60">
            <v>6138662.0933000008</v>
          </cell>
          <cell r="L60">
            <v>6322821.9560990008</v>
          </cell>
          <cell r="M60">
            <v>6512506.6147819711</v>
          </cell>
        </row>
        <row r="61">
          <cell r="C61" t="str">
            <v>04</v>
          </cell>
          <cell r="D61" t="str">
            <v>01</v>
          </cell>
          <cell r="J61">
            <v>16275203.15</v>
          </cell>
          <cell r="K61">
            <v>16763459.2445</v>
          </cell>
          <cell r="L61">
            <v>17266363.021834999</v>
          </cell>
          <cell r="M61">
            <v>17784353.912490051</v>
          </cell>
        </row>
        <row r="62">
          <cell r="C62" t="str">
            <v>04</v>
          </cell>
          <cell r="D62" t="str">
            <v>01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C63" t="str">
            <v>04</v>
          </cell>
          <cell r="D63" t="str">
            <v>01</v>
          </cell>
          <cell r="J63">
            <v>4680471.49</v>
          </cell>
          <cell r="K63">
            <v>4820885.6347000003</v>
          </cell>
          <cell r="L63">
            <v>4965512.203741</v>
          </cell>
          <cell r="M63">
            <v>5114477.5698532304</v>
          </cell>
        </row>
        <row r="64">
          <cell r="C64" t="str">
            <v>04</v>
          </cell>
          <cell r="D64" t="str">
            <v>01</v>
          </cell>
          <cell r="J64">
            <v>1350881.73</v>
          </cell>
          <cell r="K64">
            <v>1391408.1819</v>
          </cell>
          <cell r="L64">
            <v>1433150.4273570001</v>
          </cell>
          <cell r="M64">
            <v>1476144.94017771</v>
          </cell>
        </row>
        <row r="65">
          <cell r="C65" t="str">
            <v>04</v>
          </cell>
          <cell r="D65" t="str">
            <v>01</v>
          </cell>
          <cell r="J65">
            <v>7752694.3700000001</v>
          </cell>
          <cell r="K65">
            <v>7985275.2011000002</v>
          </cell>
          <cell r="L65">
            <v>8224833.4571330007</v>
          </cell>
          <cell r="M65">
            <v>8471578.4608469903</v>
          </cell>
        </row>
        <row r="66">
          <cell r="C66" t="str">
            <v>04</v>
          </cell>
          <cell r="D66" t="str">
            <v>01</v>
          </cell>
          <cell r="J66">
            <v>4494531.4800000004</v>
          </cell>
          <cell r="K66">
            <v>4629367.4244000008</v>
          </cell>
          <cell r="L66">
            <v>4768248.4471320007</v>
          </cell>
          <cell r="M66">
            <v>4911295.9005459612</v>
          </cell>
        </row>
        <row r="67">
          <cell r="C67" t="str">
            <v>04</v>
          </cell>
          <cell r="D67" t="str">
            <v>01</v>
          </cell>
          <cell r="J67">
            <v>228827.56</v>
          </cell>
          <cell r="K67">
            <v>235692.38680000001</v>
          </cell>
          <cell r="L67">
            <v>242763.15840400002</v>
          </cell>
          <cell r="M67">
            <v>250046.05315612003</v>
          </cell>
        </row>
        <row r="68">
          <cell r="C68" t="str">
            <v>04</v>
          </cell>
          <cell r="D68" t="str">
            <v>01</v>
          </cell>
          <cell r="J68">
            <v>258391</v>
          </cell>
          <cell r="K68">
            <v>266142.73</v>
          </cell>
          <cell r="L68">
            <v>274127.01189999998</v>
          </cell>
          <cell r="M68">
            <v>282350.82225699996</v>
          </cell>
        </row>
        <row r="69">
          <cell r="C69" t="str">
            <v>04</v>
          </cell>
          <cell r="D69" t="str">
            <v>01</v>
          </cell>
          <cell r="J69">
            <v>525308.31000000006</v>
          </cell>
          <cell r="K69">
            <v>541067.55930000008</v>
          </cell>
          <cell r="L69">
            <v>557299.58607900015</v>
          </cell>
          <cell r="M69">
            <v>574018.5736613702</v>
          </cell>
        </row>
        <row r="70">
          <cell r="C70" t="str">
            <v>04</v>
          </cell>
          <cell r="D70" t="str">
            <v>01</v>
          </cell>
          <cell r="J70">
            <v>69827.009999999995</v>
          </cell>
          <cell r="K70">
            <v>71921.820299999992</v>
          </cell>
          <cell r="L70">
            <v>74079.474908999997</v>
          </cell>
          <cell r="M70">
            <v>76301.859156270002</v>
          </cell>
        </row>
        <row r="71">
          <cell r="C71" t="str">
            <v>04</v>
          </cell>
          <cell r="D71" t="str">
            <v>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C72" t="str">
            <v>04</v>
          </cell>
          <cell r="D72" t="str">
            <v>01</v>
          </cell>
          <cell r="J72">
            <v>30571.64</v>
          </cell>
          <cell r="K72">
            <v>31488.789199999999</v>
          </cell>
          <cell r="L72">
            <v>32433.452875999999</v>
          </cell>
          <cell r="M72">
            <v>33406.456462280003</v>
          </cell>
        </row>
        <row r="73">
          <cell r="C73" t="str">
            <v>04</v>
          </cell>
          <cell r="D73" t="str">
            <v>01</v>
          </cell>
          <cell r="J73">
            <v>1111640.3600000001</v>
          </cell>
          <cell r="K73">
            <v>1144989.5708000001</v>
          </cell>
          <cell r="L73">
            <v>1179339.257924</v>
          </cell>
          <cell r="M73">
            <v>1214719.4356617201</v>
          </cell>
        </row>
        <row r="74">
          <cell r="C74" t="str">
            <v>04</v>
          </cell>
          <cell r="D74" t="str">
            <v>01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04</v>
          </cell>
          <cell r="D75" t="str">
            <v>01</v>
          </cell>
          <cell r="J75">
            <v>69421.41</v>
          </cell>
          <cell r="K75">
            <v>71504.05230000001</v>
          </cell>
          <cell r="L75">
            <v>73649.173869000006</v>
          </cell>
          <cell r="M75">
            <v>75858.649085070007</v>
          </cell>
        </row>
        <row r="76">
          <cell r="C76" t="str">
            <v>04</v>
          </cell>
          <cell r="D76" t="str">
            <v>01</v>
          </cell>
          <cell r="J76">
            <v>71634.37</v>
          </cell>
          <cell r="K76">
            <v>73783.401100000003</v>
          </cell>
          <cell r="L76">
            <v>75996.903133</v>
          </cell>
          <cell r="M76">
            <v>78276.810226989997</v>
          </cell>
        </row>
        <row r="77">
          <cell r="C77" t="str">
            <v>04</v>
          </cell>
          <cell r="D77" t="str">
            <v>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C78" t="str">
            <v>04</v>
          </cell>
          <cell r="D78" t="str">
            <v>01</v>
          </cell>
          <cell r="J78">
            <v>89619.21</v>
          </cell>
          <cell r="K78">
            <v>92307.786300000007</v>
          </cell>
          <cell r="L78">
            <v>95077.019889000003</v>
          </cell>
          <cell r="M78">
            <v>97929.330485670012</v>
          </cell>
        </row>
        <row r="79">
          <cell r="C79" t="str">
            <v>04</v>
          </cell>
          <cell r="D79" t="str">
            <v>01</v>
          </cell>
          <cell r="J79">
            <v>572.16999999999996</v>
          </cell>
          <cell r="K79">
            <v>589.33510000000001</v>
          </cell>
          <cell r="L79">
            <v>607.01515300000005</v>
          </cell>
          <cell r="M79">
            <v>625.2256075900001</v>
          </cell>
        </row>
        <row r="80">
          <cell r="C80" t="str">
            <v>04</v>
          </cell>
          <cell r="D80" t="str">
            <v>01</v>
          </cell>
          <cell r="J80">
            <v>6140899.5</v>
          </cell>
          <cell r="K80">
            <v>6325126.4850000003</v>
          </cell>
          <cell r="L80">
            <v>6514880.2795500001</v>
          </cell>
          <cell r="M80">
            <v>6710326.6879365006</v>
          </cell>
        </row>
        <row r="81">
          <cell r="C81" t="str">
            <v>04</v>
          </cell>
          <cell r="D81" t="str">
            <v>01</v>
          </cell>
          <cell r="J81">
            <v>183810.35</v>
          </cell>
          <cell r="K81">
            <v>189324.6605</v>
          </cell>
          <cell r="L81">
            <v>195004.40031500001</v>
          </cell>
          <cell r="M81">
            <v>200854.53232445</v>
          </cell>
        </row>
        <row r="82">
          <cell r="C82" t="str">
            <v>04</v>
          </cell>
          <cell r="D82" t="str">
            <v>01</v>
          </cell>
          <cell r="J82">
            <v>2137613.67</v>
          </cell>
          <cell r="K82">
            <v>2201742.0800999999</v>
          </cell>
          <cell r="L82">
            <v>2267794.3425030001</v>
          </cell>
          <cell r="M82">
            <v>2335828.17277809</v>
          </cell>
        </row>
        <row r="83">
          <cell r="C83" t="str">
            <v>04</v>
          </cell>
          <cell r="D83" t="str">
            <v>01</v>
          </cell>
          <cell r="J83">
            <v>25312.68</v>
          </cell>
          <cell r="K83">
            <v>26072.060400000002</v>
          </cell>
          <cell r="L83">
            <v>26854.222212000004</v>
          </cell>
          <cell r="M83">
            <v>27659.848878360004</v>
          </cell>
        </row>
        <row r="84">
          <cell r="C84" t="str">
            <v>04</v>
          </cell>
          <cell r="D84" t="str">
            <v>01</v>
          </cell>
          <cell r="J84">
            <v>34784.26</v>
          </cell>
          <cell r="K84">
            <v>35827.787800000006</v>
          </cell>
          <cell r="L84">
            <v>36902.621434000008</v>
          </cell>
          <cell r="M84">
            <v>38009.70007702001</v>
          </cell>
        </row>
        <row r="85">
          <cell r="C85" t="str">
            <v>04</v>
          </cell>
          <cell r="D85" t="str">
            <v>01</v>
          </cell>
          <cell r="J85">
            <v>456151.82</v>
          </cell>
          <cell r="K85">
            <v>469836.37460000004</v>
          </cell>
          <cell r="L85">
            <v>483931.46583800006</v>
          </cell>
          <cell r="M85">
            <v>498449.40981314005</v>
          </cell>
        </row>
        <row r="86">
          <cell r="C86" t="str">
            <v>04</v>
          </cell>
          <cell r="D86" t="str">
            <v>01</v>
          </cell>
          <cell r="J86">
            <v>7131469.0300000003</v>
          </cell>
        </row>
        <row r="87">
          <cell r="C87" t="str">
            <v>04</v>
          </cell>
          <cell r="D87" t="str">
            <v>01</v>
          </cell>
          <cell r="J87">
            <v>22113127.129999999</v>
          </cell>
          <cell r="K87">
            <v>22776520.9439</v>
          </cell>
          <cell r="L87">
            <v>23459816.572217003</v>
          </cell>
          <cell r="M87">
            <v>24163611.069383513</v>
          </cell>
        </row>
        <row r="88">
          <cell r="C88" t="str">
            <v>04</v>
          </cell>
          <cell r="D88" t="str">
            <v>01</v>
          </cell>
          <cell r="J88">
            <v>435115.24</v>
          </cell>
          <cell r="K88">
            <v>448168.6972</v>
          </cell>
          <cell r="L88">
            <v>461613.75811599998</v>
          </cell>
          <cell r="M88">
            <v>475462.17085947999</v>
          </cell>
        </row>
        <row r="89">
          <cell r="C89" t="str">
            <v>04</v>
          </cell>
          <cell r="D89" t="str">
            <v>01</v>
          </cell>
          <cell r="J89">
            <v>487209.1</v>
          </cell>
          <cell r="K89">
            <v>501825.37299999996</v>
          </cell>
          <cell r="L89">
            <v>516880.13418999995</v>
          </cell>
          <cell r="M89">
            <v>532386.53821569995</v>
          </cell>
        </row>
        <row r="90">
          <cell r="C90" t="str">
            <v>04</v>
          </cell>
          <cell r="D90" t="str">
            <v>01</v>
          </cell>
          <cell r="J90">
            <v>1079350.28</v>
          </cell>
          <cell r="K90">
            <v>1111730.7884</v>
          </cell>
          <cell r="L90">
            <v>1145082.712052</v>
          </cell>
          <cell r="M90">
            <v>1179435.19341356</v>
          </cell>
        </row>
        <row r="91">
          <cell r="C91" t="str">
            <v>04</v>
          </cell>
          <cell r="D91" t="str">
            <v>01</v>
          </cell>
          <cell r="J91">
            <v>54715.009054332077</v>
          </cell>
          <cell r="K91">
            <v>56356.459325962038</v>
          </cell>
          <cell r="L91">
            <v>58047.153105740901</v>
          </cell>
          <cell r="M91">
            <v>59788.567698913132</v>
          </cell>
        </row>
        <row r="92">
          <cell r="C92" t="str">
            <v>04</v>
          </cell>
          <cell r="D92" t="str">
            <v>01</v>
          </cell>
          <cell r="J92">
            <v>430887.55901979079</v>
          </cell>
          <cell r="K92">
            <v>443814.18579038454</v>
          </cell>
          <cell r="L92">
            <v>457128.61136409611</v>
          </cell>
          <cell r="M92">
            <v>470842.46970501903</v>
          </cell>
        </row>
        <row r="93">
          <cell r="C93" t="str">
            <v>04</v>
          </cell>
          <cell r="D93" t="str">
            <v>01</v>
          </cell>
          <cell r="J93">
            <v>2475281.2267440194</v>
          </cell>
          <cell r="K93">
            <v>2549539.6635463401</v>
          </cell>
          <cell r="L93">
            <v>2626025.8534527305</v>
          </cell>
          <cell r="M93">
            <v>2704806.6290563126</v>
          </cell>
        </row>
        <row r="94">
          <cell r="C94" t="str">
            <v>04</v>
          </cell>
          <cell r="D94" t="str">
            <v>01</v>
          </cell>
          <cell r="J94">
            <v>545507.35635261715</v>
          </cell>
          <cell r="K94">
            <v>561872.57704319572</v>
          </cell>
          <cell r="L94">
            <v>578728.7543544916</v>
          </cell>
          <cell r="M94">
            <v>596090.6169851264</v>
          </cell>
        </row>
        <row r="95">
          <cell r="C95" t="str">
            <v>04</v>
          </cell>
          <cell r="D95" t="str">
            <v>01</v>
          </cell>
          <cell r="J95">
            <v>602949.77049363323</v>
          </cell>
          <cell r="K95">
            <v>621038.26360844227</v>
          </cell>
          <cell r="L95">
            <v>639669.41151669552</v>
          </cell>
          <cell r="M95">
            <v>658859.49386219645</v>
          </cell>
        </row>
        <row r="96">
          <cell r="C96" t="str">
            <v>04</v>
          </cell>
          <cell r="D96" t="str">
            <v>01</v>
          </cell>
          <cell r="J96">
            <v>3861934.8760103784</v>
          </cell>
          <cell r="K96">
            <v>3977792.9222906898</v>
          </cell>
          <cell r="L96">
            <v>4097126.7099594106</v>
          </cell>
          <cell r="M96">
            <v>4220040.5112581933</v>
          </cell>
        </row>
        <row r="97">
          <cell r="C97" t="str">
            <v>04</v>
          </cell>
          <cell r="D97" t="str">
            <v>01</v>
          </cell>
          <cell r="J97">
            <v>3498041.4780614474</v>
          </cell>
          <cell r="K97">
            <v>3602982.7224032907</v>
          </cell>
          <cell r="L97">
            <v>3711072.2040753895</v>
          </cell>
          <cell r="M97">
            <v>3822404.3701976514</v>
          </cell>
        </row>
        <row r="98">
          <cell r="C98" t="str">
            <v>04</v>
          </cell>
          <cell r="D98" t="str">
            <v>01</v>
          </cell>
          <cell r="J98">
            <v>71883.869819050902</v>
          </cell>
          <cell r="K98">
            <v>74040.385913622435</v>
          </cell>
          <cell r="L98">
            <v>76261.597491031105</v>
          </cell>
          <cell r="M98">
            <v>78549.445415762035</v>
          </cell>
        </row>
        <row r="99">
          <cell r="C99" t="str">
            <v>04</v>
          </cell>
          <cell r="D99" t="str">
            <v>01</v>
          </cell>
          <cell r="J99">
            <v>3975662.6118976437</v>
          </cell>
          <cell r="K99">
            <v>4094932.4902545731</v>
          </cell>
          <cell r="L99">
            <v>4217780.4649622105</v>
          </cell>
          <cell r="M99">
            <v>4344313.878911077</v>
          </cell>
        </row>
        <row r="100">
          <cell r="C100" t="str">
            <v>04</v>
          </cell>
          <cell r="D100" t="str">
            <v>01</v>
          </cell>
          <cell r="J100">
            <v>5986244.2913247244</v>
          </cell>
          <cell r="K100">
            <v>6165831.6200644663</v>
          </cell>
          <cell r="L100">
            <v>6350806.5686664004</v>
          </cell>
          <cell r="M100">
            <v>6541330.7657263922</v>
          </cell>
        </row>
        <row r="101">
          <cell r="C101" t="str">
            <v>04</v>
          </cell>
          <cell r="D101" t="str">
            <v>01</v>
          </cell>
          <cell r="J101">
            <v>12077.16199039717</v>
          </cell>
          <cell r="K101">
            <v>12439.476850109086</v>
          </cell>
          <cell r="L101">
            <v>12812.661155612359</v>
          </cell>
          <cell r="M101">
            <v>13197.04099028073</v>
          </cell>
        </row>
        <row r="102">
          <cell r="C102" t="str">
            <v>04</v>
          </cell>
          <cell r="D102" t="str">
            <v>01</v>
          </cell>
          <cell r="J102">
            <v>43762.199198481605</v>
          </cell>
          <cell r="K102">
            <v>45075.065174436051</v>
          </cell>
          <cell r="L102">
            <v>46427.317129669136</v>
          </cell>
          <cell r="M102">
            <v>47820.136643559214</v>
          </cell>
        </row>
        <row r="103">
          <cell r="C103" t="str">
            <v>04</v>
          </cell>
          <cell r="D103" t="str">
            <v>01</v>
          </cell>
          <cell r="J103">
            <v>50511.820276309707</v>
          </cell>
          <cell r="K103">
            <v>52027.174884599001</v>
          </cell>
          <cell r="L103">
            <v>53587.990131136969</v>
          </cell>
          <cell r="M103">
            <v>55195.629835071079</v>
          </cell>
        </row>
        <row r="104">
          <cell r="C104" t="str">
            <v>04</v>
          </cell>
          <cell r="D104" t="str">
            <v>01</v>
          </cell>
          <cell r="J104">
            <v>31844.301896280278</v>
          </cell>
          <cell r="K104">
            <v>32799.630953168686</v>
          </cell>
          <cell r="L104">
            <v>33783.619881763749</v>
          </cell>
          <cell r="M104">
            <v>34797.128478216662</v>
          </cell>
        </row>
        <row r="105">
          <cell r="C105" t="str">
            <v>04</v>
          </cell>
          <cell r="D105" t="str">
            <v>01</v>
          </cell>
          <cell r="J105">
            <v>1079.4678608908569</v>
          </cell>
          <cell r="K105">
            <v>1111.8518967175826</v>
          </cell>
          <cell r="L105">
            <v>1145.2074536191101</v>
          </cell>
          <cell r="M105">
            <v>1179.5636772276835</v>
          </cell>
        </row>
        <row r="106">
          <cell r="C106" t="str">
            <v>04</v>
          </cell>
          <cell r="D106" t="str">
            <v>01</v>
          </cell>
          <cell r="J106">
            <v>79134848.510000005</v>
          </cell>
          <cell r="K106">
            <v>81508893.965300009</v>
          </cell>
          <cell r="L106">
            <v>83954160.784259006</v>
          </cell>
          <cell r="M106">
            <v>86472785.607786775</v>
          </cell>
        </row>
        <row r="107">
          <cell r="C107" t="str">
            <v>04</v>
          </cell>
          <cell r="D107" t="str">
            <v>03</v>
          </cell>
          <cell r="J107">
            <v>4269879.12</v>
          </cell>
          <cell r="K107">
            <v>4397975.4936000006</v>
          </cell>
          <cell r="L107">
            <v>4529914.7584080007</v>
          </cell>
          <cell r="M107">
            <v>4665812.2011602409</v>
          </cell>
        </row>
        <row r="108">
          <cell r="C108" t="str">
            <v>04</v>
          </cell>
          <cell r="D108" t="str">
            <v>03</v>
          </cell>
          <cell r="J108">
            <v>1060967.3999999999</v>
          </cell>
          <cell r="K108">
            <v>1092796.422</v>
          </cell>
          <cell r="L108">
            <v>1125580.3146600001</v>
          </cell>
          <cell r="M108">
            <v>1159347.7240998002</v>
          </cell>
        </row>
        <row r="109">
          <cell r="C109" t="str">
            <v>04</v>
          </cell>
          <cell r="D109" t="str">
            <v>03</v>
          </cell>
          <cell r="J109">
            <v>3747.74</v>
          </cell>
          <cell r="K109">
            <v>3860.1722</v>
          </cell>
          <cell r="L109">
            <v>3975.9773660000001</v>
          </cell>
          <cell r="M109">
            <v>4095.2566869800003</v>
          </cell>
        </row>
        <row r="110">
          <cell r="C110" t="str">
            <v>04</v>
          </cell>
          <cell r="D110" t="str">
            <v>03</v>
          </cell>
          <cell r="J110">
            <v>30020000</v>
          </cell>
          <cell r="K110">
            <v>30920600</v>
          </cell>
          <cell r="L110">
            <v>31848218</v>
          </cell>
          <cell r="M110">
            <v>32803664.539999999</v>
          </cell>
        </row>
        <row r="111">
          <cell r="C111" t="str">
            <v>04</v>
          </cell>
          <cell r="D111" t="str">
            <v>03</v>
          </cell>
          <cell r="J111">
            <v>7220000</v>
          </cell>
          <cell r="K111">
            <v>7436600</v>
          </cell>
          <cell r="L111">
            <v>7659698</v>
          </cell>
          <cell r="M111">
            <v>7889488.9400000004</v>
          </cell>
        </row>
        <row r="112">
          <cell r="C112" t="str">
            <v>04</v>
          </cell>
          <cell r="D112" t="str">
            <v>03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C113" t="str">
            <v>04</v>
          </cell>
          <cell r="D113" t="str">
            <v>03</v>
          </cell>
          <cell r="J113">
            <v>886.95</v>
          </cell>
          <cell r="K113">
            <v>913.55850000000009</v>
          </cell>
          <cell r="L113">
            <v>940.96525500000007</v>
          </cell>
          <cell r="M113">
            <v>969.19421265000005</v>
          </cell>
        </row>
        <row r="114">
          <cell r="C114" t="str">
            <v>04</v>
          </cell>
          <cell r="D114" t="str">
            <v>03</v>
          </cell>
          <cell r="J114">
            <v>4320000</v>
          </cell>
          <cell r="K114">
            <v>4449600</v>
          </cell>
          <cell r="L114">
            <v>4583088</v>
          </cell>
          <cell r="M114">
            <v>4720580.6399999997</v>
          </cell>
        </row>
        <row r="115">
          <cell r="C115" t="str">
            <v>04</v>
          </cell>
          <cell r="D115" t="str">
            <v>03</v>
          </cell>
          <cell r="J115">
            <v>177083.29</v>
          </cell>
          <cell r="K115">
            <v>182395.7887</v>
          </cell>
          <cell r="L115">
            <v>187867.662361</v>
          </cell>
          <cell r="M115">
            <v>193503.69223183001</v>
          </cell>
        </row>
        <row r="116">
          <cell r="C116" t="str">
            <v>04</v>
          </cell>
          <cell r="D116" t="str">
            <v>03</v>
          </cell>
          <cell r="J116">
            <v>3500923.65</v>
          </cell>
          <cell r="K116">
            <v>3605951.3594999998</v>
          </cell>
          <cell r="L116">
            <v>3714129.900285</v>
          </cell>
          <cell r="M116">
            <v>3825553.7972935499</v>
          </cell>
        </row>
        <row r="117">
          <cell r="C117" t="str">
            <v>04</v>
          </cell>
          <cell r="D117" t="str">
            <v>03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C118" t="str">
            <v>04</v>
          </cell>
          <cell r="D118" t="str">
            <v>03</v>
          </cell>
          <cell r="J118">
            <v>3500000</v>
          </cell>
          <cell r="K118">
            <v>3605000</v>
          </cell>
          <cell r="L118">
            <v>3713150</v>
          </cell>
          <cell r="M118">
            <v>3824544.5</v>
          </cell>
        </row>
        <row r="119">
          <cell r="C119" t="str">
            <v>04</v>
          </cell>
          <cell r="D119" t="str">
            <v>03</v>
          </cell>
          <cell r="J119">
            <v>503826.07</v>
          </cell>
          <cell r="K119">
            <v>518940.85210000002</v>
          </cell>
          <cell r="L119">
            <v>534509.07766299997</v>
          </cell>
          <cell r="M119">
            <v>550544.34999289003</v>
          </cell>
        </row>
        <row r="120">
          <cell r="C120" t="str">
            <v>04</v>
          </cell>
          <cell r="D120" t="str">
            <v>03</v>
          </cell>
          <cell r="J120">
            <v>2550000</v>
          </cell>
          <cell r="K120">
            <v>2626500</v>
          </cell>
          <cell r="L120">
            <v>2705295</v>
          </cell>
          <cell r="M120">
            <v>2786453.85</v>
          </cell>
        </row>
        <row r="121">
          <cell r="C121" t="str">
            <v>04</v>
          </cell>
          <cell r="D121" t="str">
            <v>03</v>
          </cell>
          <cell r="J121">
            <v>5264274.3499999978</v>
          </cell>
          <cell r="K121">
            <v>5422202.5804999983</v>
          </cell>
          <cell r="L121">
            <v>5584868.657914998</v>
          </cell>
          <cell r="M121">
            <v>5752414.7176524485</v>
          </cell>
        </row>
        <row r="122">
          <cell r="C122" t="str">
            <v>04</v>
          </cell>
          <cell r="D122" t="str">
            <v>03</v>
          </cell>
          <cell r="J122">
            <v>176530.55</v>
          </cell>
          <cell r="K122">
            <v>181826.46649999998</v>
          </cell>
          <cell r="L122">
            <v>187281.26049499999</v>
          </cell>
          <cell r="M122">
            <v>192899.69830985001</v>
          </cell>
        </row>
        <row r="123">
          <cell r="C123" t="str">
            <v>04</v>
          </cell>
          <cell r="D123" t="str">
            <v>03</v>
          </cell>
          <cell r="J123">
            <v>2741481.77</v>
          </cell>
          <cell r="K123">
            <v>2823726.2231000001</v>
          </cell>
          <cell r="L123">
            <v>2908438.0097930003</v>
          </cell>
          <cell r="M123">
            <v>2995691.1500867903</v>
          </cell>
        </row>
        <row r="124">
          <cell r="C124" t="str">
            <v>04</v>
          </cell>
          <cell r="D124" t="str">
            <v>03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C125" t="str">
            <v>04</v>
          </cell>
          <cell r="D125" t="str">
            <v>03</v>
          </cell>
          <cell r="J125">
            <v>10034028.16</v>
          </cell>
          <cell r="K125">
            <v>10335049.004800001</v>
          </cell>
          <cell r="L125">
            <v>10645100.474944001</v>
          </cell>
          <cell r="M125">
            <v>10964453.489192322</v>
          </cell>
        </row>
        <row r="126">
          <cell r="C126" t="str">
            <v>04</v>
          </cell>
          <cell r="D126" t="str">
            <v>03</v>
          </cell>
          <cell r="J126">
            <v>8118000</v>
          </cell>
          <cell r="K126">
            <v>8361540</v>
          </cell>
          <cell r="L126">
            <v>8612386.2000000011</v>
          </cell>
          <cell r="M126">
            <v>8870757.7860000022</v>
          </cell>
        </row>
        <row r="127">
          <cell r="C127" t="str">
            <v>04</v>
          </cell>
          <cell r="D127" t="str">
            <v>03</v>
          </cell>
          <cell r="J127">
            <v>132482.72</v>
          </cell>
          <cell r="K127">
            <v>136457.2016</v>
          </cell>
          <cell r="L127">
            <v>140550.917648</v>
          </cell>
          <cell r="M127">
            <v>144767.44517744001</v>
          </cell>
        </row>
        <row r="128">
          <cell r="C128" t="str">
            <v>04</v>
          </cell>
          <cell r="D128" t="str">
            <v>03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C129" t="str">
            <v>04</v>
          </cell>
          <cell r="D129" t="str">
            <v>03</v>
          </cell>
          <cell r="J129">
            <v>301855.32</v>
          </cell>
          <cell r="K129">
            <v>310910.97960000002</v>
          </cell>
          <cell r="L129">
            <v>320238.30898800003</v>
          </cell>
          <cell r="M129">
            <v>329845.45825764007</v>
          </cell>
        </row>
        <row r="130">
          <cell r="C130" t="str">
            <v>04</v>
          </cell>
          <cell r="D130" t="str">
            <v>03</v>
          </cell>
          <cell r="J130">
            <v>16722079.84</v>
          </cell>
          <cell r="K130">
            <v>17223742.235199999</v>
          </cell>
          <cell r="L130">
            <v>17740454.502255999</v>
          </cell>
          <cell r="M130">
            <v>18272668.137323678</v>
          </cell>
        </row>
        <row r="131">
          <cell r="C131" t="str">
            <v>04</v>
          </cell>
          <cell r="D131" t="str">
            <v>03</v>
          </cell>
          <cell r="J131">
            <v>26934</v>
          </cell>
          <cell r="K131">
            <v>27742.02</v>
          </cell>
          <cell r="L131">
            <v>28574.280600000002</v>
          </cell>
          <cell r="M131">
            <v>29431.509018000004</v>
          </cell>
        </row>
        <row r="132">
          <cell r="C132" t="str">
            <v>04</v>
          </cell>
          <cell r="D132" t="str">
            <v>03</v>
          </cell>
          <cell r="J132">
            <v>122411.13</v>
          </cell>
        </row>
        <row r="133">
          <cell r="C133" t="str">
            <v>04</v>
          </cell>
          <cell r="D133" t="str">
            <v>03</v>
          </cell>
          <cell r="J133">
            <v>6240</v>
          </cell>
          <cell r="K133">
            <v>6427.2</v>
          </cell>
          <cell r="L133">
            <v>6620.0159999999996</v>
          </cell>
          <cell r="M133">
            <v>6818.6164799999997</v>
          </cell>
        </row>
        <row r="134">
          <cell r="C134" t="str">
            <v>04</v>
          </cell>
          <cell r="D134" t="str">
            <v>03</v>
          </cell>
          <cell r="J134">
            <v>816139.67</v>
          </cell>
          <cell r="K134">
            <v>840623.86010000005</v>
          </cell>
          <cell r="L134">
            <v>865842.57590300008</v>
          </cell>
          <cell r="M134">
            <v>891817.85318009008</v>
          </cell>
        </row>
        <row r="135">
          <cell r="C135" t="str">
            <v>04</v>
          </cell>
          <cell r="D135" t="str">
            <v>03</v>
          </cell>
          <cell r="J135">
            <v>2642049.2000000002</v>
          </cell>
          <cell r="K135">
            <v>2721310.6760000004</v>
          </cell>
          <cell r="L135">
            <v>2802949.9962800005</v>
          </cell>
          <cell r="M135">
            <v>2887038.4961684006</v>
          </cell>
        </row>
        <row r="136">
          <cell r="C136" t="str">
            <v>04</v>
          </cell>
          <cell r="D136" t="str">
            <v>03</v>
          </cell>
          <cell r="J136">
            <v>530980.15</v>
          </cell>
          <cell r="K136">
            <v>546909.55450000009</v>
          </cell>
          <cell r="L136">
            <v>563316.84113500011</v>
          </cell>
          <cell r="M136">
            <v>580216.34636905009</v>
          </cell>
        </row>
        <row r="137">
          <cell r="C137" t="str">
            <v>04</v>
          </cell>
          <cell r="D137" t="str">
            <v>03</v>
          </cell>
          <cell r="J137">
            <v>373062.23</v>
          </cell>
          <cell r="K137">
            <v>384254.0969</v>
          </cell>
          <cell r="L137">
            <v>395781.71980700002</v>
          </cell>
          <cell r="M137">
            <v>407655.17140121001</v>
          </cell>
        </row>
        <row r="138">
          <cell r="C138" t="str">
            <v>04</v>
          </cell>
          <cell r="D138" t="str">
            <v>03</v>
          </cell>
          <cell r="J138">
            <v>22682.23</v>
          </cell>
          <cell r="K138">
            <v>23362.696899999999</v>
          </cell>
          <cell r="L138">
            <v>24063.577806999998</v>
          </cell>
          <cell r="M138">
            <v>24785.48514121</v>
          </cell>
        </row>
        <row r="139">
          <cell r="C139" t="str">
            <v>04</v>
          </cell>
          <cell r="D139" t="str">
            <v>03</v>
          </cell>
          <cell r="J139">
            <v>197075.09</v>
          </cell>
          <cell r="K139">
            <v>202987.34270000001</v>
          </cell>
          <cell r="L139">
            <v>209076.96298100002</v>
          </cell>
          <cell r="M139">
            <v>215349.27187043004</v>
          </cell>
        </row>
        <row r="140">
          <cell r="C140" t="str">
            <v>04</v>
          </cell>
          <cell r="D140" t="str">
            <v>03</v>
          </cell>
          <cell r="J140">
            <v>159320.76</v>
          </cell>
          <cell r="K140">
            <v>164100.38280000002</v>
          </cell>
          <cell r="L140">
            <v>169023.39428400004</v>
          </cell>
          <cell r="M140">
            <v>174094.09611252006</v>
          </cell>
        </row>
        <row r="141">
          <cell r="C141" t="str">
            <v>04</v>
          </cell>
          <cell r="D141" t="str">
            <v>03</v>
          </cell>
          <cell r="J141">
            <v>1975486.88</v>
          </cell>
          <cell r="K141">
            <v>2034751.4864000001</v>
          </cell>
          <cell r="L141">
            <v>2095794.0309920001</v>
          </cell>
          <cell r="M141">
            <v>2158667.85192176</v>
          </cell>
        </row>
        <row r="142">
          <cell r="C142" t="str">
            <v>04</v>
          </cell>
          <cell r="D142" t="str">
            <v>03</v>
          </cell>
          <cell r="J142">
            <v>8212.59</v>
          </cell>
          <cell r="K142">
            <v>8458.9677000000011</v>
          </cell>
          <cell r="L142">
            <v>8712.7367310000009</v>
          </cell>
          <cell r="M142">
            <v>8974.1188329300003</v>
          </cell>
        </row>
        <row r="143">
          <cell r="C143" t="str">
            <v>04</v>
          </cell>
          <cell r="D143" t="str">
            <v>03</v>
          </cell>
          <cell r="J143">
            <v>15222.44</v>
          </cell>
          <cell r="K143">
            <v>15679.113200000002</v>
          </cell>
          <cell r="L143">
            <v>16149.486596000002</v>
          </cell>
          <cell r="M143">
            <v>16633.971193880003</v>
          </cell>
        </row>
        <row r="144">
          <cell r="C144" t="str">
            <v>04</v>
          </cell>
          <cell r="D144" t="str">
            <v>03</v>
          </cell>
          <cell r="J144">
            <v>115897.77</v>
          </cell>
          <cell r="K144">
            <v>119374.70310000001</v>
          </cell>
          <cell r="L144">
            <v>122955.94419300002</v>
          </cell>
          <cell r="M144">
            <v>126644.62251879003</v>
          </cell>
        </row>
        <row r="145">
          <cell r="C145" t="str">
            <v>04</v>
          </cell>
          <cell r="D145" t="str">
            <v>03</v>
          </cell>
          <cell r="J145">
            <v>233625.60000000001</v>
          </cell>
          <cell r="K145">
            <v>240634.36800000002</v>
          </cell>
          <cell r="L145">
            <v>247853.39904000002</v>
          </cell>
          <cell r="M145">
            <v>255289.00101120002</v>
          </cell>
        </row>
        <row r="146">
          <cell r="C146" t="str">
            <v>04</v>
          </cell>
          <cell r="D146" t="str">
            <v>03</v>
          </cell>
          <cell r="J146">
            <v>1297.92</v>
          </cell>
          <cell r="K146">
            <v>1336.8576</v>
          </cell>
          <cell r="L146">
            <v>1376.963328</v>
          </cell>
          <cell r="M146">
            <v>1418.2722278400001</v>
          </cell>
        </row>
        <row r="147">
          <cell r="C147" t="str">
            <v>04</v>
          </cell>
          <cell r="D147" t="str">
            <v>03</v>
          </cell>
          <cell r="J147">
            <v>15575.04</v>
          </cell>
          <cell r="K147">
            <v>16042.291200000001</v>
          </cell>
          <cell r="L147">
            <v>16523.559936000001</v>
          </cell>
          <cell r="M147">
            <v>17019.266734080004</v>
          </cell>
        </row>
        <row r="148">
          <cell r="C148" t="str">
            <v>04</v>
          </cell>
          <cell r="D148" t="str">
            <v>03</v>
          </cell>
          <cell r="J148">
            <v>2096810.04</v>
          </cell>
          <cell r="K148">
            <v>2159714.3412000001</v>
          </cell>
          <cell r="L148">
            <v>2224505.7714360002</v>
          </cell>
          <cell r="M148">
            <v>2291240.9445790802</v>
          </cell>
        </row>
        <row r="149">
          <cell r="C149" t="str">
            <v>04</v>
          </cell>
          <cell r="D149" t="str">
            <v>03</v>
          </cell>
          <cell r="J149">
            <v>8509.7999999999993</v>
          </cell>
          <cell r="K149">
            <v>8765.0939999999991</v>
          </cell>
          <cell r="L149">
            <v>9028.0468199999996</v>
          </cell>
          <cell r="M149">
            <v>9298.8882245999994</v>
          </cell>
        </row>
        <row r="150">
          <cell r="C150" t="str">
            <v>04</v>
          </cell>
          <cell r="D150" t="str">
            <v>03</v>
          </cell>
          <cell r="J150">
            <v>68308.5</v>
          </cell>
          <cell r="K150">
            <v>70357.755000000005</v>
          </cell>
          <cell r="L150">
            <v>72468.48765000001</v>
          </cell>
          <cell r="M150">
            <v>74642.54227950002</v>
          </cell>
        </row>
        <row r="151">
          <cell r="C151" t="str">
            <v>04</v>
          </cell>
          <cell r="D151" t="str">
            <v>03</v>
          </cell>
          <cell r="J151">
            <v>3488.16</v>
          </cell>
          <cell r="K151">
            <v>3592.8047999999999</v>
          </cell>
          <cell r="L151">
            <v>3700.5889440000001</v>
          </cell>
          <cell r="M151">
            <v>3811.6066123200003</v>
          </cell>
        </row>
        <row r="152">
          <cell r="C152" t="str">
            <v>04</v>
          </cell>
          <cell r="D152" t="str">
            <v>03</v>
          </cell>
          <cell r="J152">
            <v>233891.8607087117</v>
          </cell>
          <cell r="K152">
            <v>240908.61652997305</v>
          </cell>
          <cell r="L152">
            <v>248135.87502587226</v>
          </cell>
          <cell r="M152">
            <v>255579.95127664844</v>
          </cell>
        </row>
        <row r="153">
          <cell r="C153" t="str">
            <v>04</v>
          </cell>
          <cell r="D153" t="str">
            <v>03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C154" t="str">
            <v>04</v>
          </cell>
          <cell r="D154" t="str">
            <v>03</v>
          </cell>
          <cell r="J154">
            <v>4220272.420257098</v>
          </cell>
          <cell r="K154">
            <v>4346880.5928648114</v>
          </cell>
          <cell r="L154">
            <v>4477287.0106507558</v>
          </cell>
          <cell r="M154">
            <v>4611605.620970279</v>
          </cell>
        </row>
        <row r="155">
          <cell r="C155" t="str">
            <v>04</v>
          </cell>
          <cell r="D155" t="str">
            <v>03</v>
          </cell>
          <cell r="J155">
            <v>50323.629093610769</v>
          </cell>
          <cell r="K155">
            <v>51833.337966419094</v>
          </cell>
          <cell r="L155">
            <v>53388.338105411669</v>
          </cell>
          <cell r="M155">
            <v>54989.988248574024</v>
          </cell>
        </row>
        <row r="156">
          <cell r="C156" t="str">
            <v>04</v>
          </cell>
          <cell r="D156" t="str">
            <v>03</v>
          </cell>
          <cell r="J156">
            <v>233165.18789883499</v>
          </cell>
          <cell r="K156">
            <v>240160.14353580005</v>
          </cell>
          <cell r="L156">
            <v>247364.94784187406</v>
          </cell>
          <cell r="M156">
            <v>254785.89627713029</v>
          </cell>
        </row>
        <row r="157">
          <cell r="C157" t="str">
            <v>04</v>
          </cell>
          <cell r="D157" t="str">
            <v>03</v>
          </cell>
          <cell r="J157">
            <v>12213430.671521448</v>
          </cell>
          <cell r="K157">
            <v>12579833.591667091</v>
          </cell>
          <cell r="L157">
            <v>12957228.599417105</v>
          </cell>
          <cell r="M157">
            <v>13345945.45739962</v>
          </cell>
        </row>
        <row r="158">
          <cell r="C158" t="str">
            <v>04</v>
          </cell>
          <cell r="D158" t="str">
            <v>03</v>
          </cell>
          <cell r="J158">
            <v>237713.72235395847</v>
          </cell>
          <cell r="K158">
            <v>244845.13402457722</v>
          </cell>
          <cell r="L158">
            <v>252190.48804531453</v>
          </cell>
          <cell r="M158">
            <v>259756.20268667396</v>
          </cell>
        </row>
        <row r="159">
          <cell r="C159" t="str">
            <v>04</v>
          </cell>
          <cell r="D159" t="str">
            <v>03</v>
          </cell>
          <cell r="J159">
            <v>143.95600692825337</v>
          </cell>
          <cell r="K159">
            <v>148.27468713610097</v>
          </cell>
          <cell r="L159">
            <v>152.722927750184</v>
          </cell>
          <cell r="M159">
            <v>157.30461558268954</v>
          </cell>
        </row>
        <row r="160">
          <cell r="C160" t="str">
            <v>04</v>
          </cell>
          <cell r="D160" t="str">
            <v>03</v>
          </cell>
          <cell r="J160">
            <v>7563058.55215941</v>
          </cell>
          <cell r="K160">
            <v>7789950.3087241929</v>
          </cell>
          <cell r="L160">
            <v>8023648.8179859193</v>
          </cell>
          <cell r="M160">
            <v>8264358.2825254975</v>
          </cell>
        </row>
        <row r="161">
          <cell r="C161" t="str">
            <v>04</v>
          </cell>
          <cell r="D161" t="str">
            <v>03</v>
          </cell>
          <cell r="J161">
            <v>3737.76</v>
          </cell>
          <cell r="K161">
            <v>3849.8928000000005</v>
          </cell>
          <cell r="L161">
            <v>3965.3895840000005</v>
          </cell>
          <cell r="M161">
            <v>4084.3512715200004</v>
          </cell>
        </row>
        <row r="162">
          <cell r="C162" t="str">
            <v>04</v>
          </cell>
          <cell r="D162" t="str">
            <v>03</v>
          </cell>
          <cell r="J162">
            <v>38762.879999999997</v>
          </cell>
          <cell r="K162">
            <v>39925.7664</v>
          </cell>
          <cell r="L162">
            <v>41123.539391999999</v>
          </cell>
          <cell r="M162">
            <v>42357.245573760003</v>
          </cell>
        </row>
        <row r="163">
          <cell r="C163" t="str">
            <v>04</v>
          </cell>
          <cell r="D163" t="str">
            <v>03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C164" t="str">
            <v>04</v>
          </cell>
          <cell r="D164" t="str">
            <v>03</v>
          </cell>
          <cell r="J164">
            <v>701037.48</v>
          </cell>
          <cell r="K164">
            <v>722068.60439999995</v>
          </cell>
          <cell r="L164">
            <v>743730.66253199999</v>
          </cell>
          <cell r="M164">
            <v>766042.58240795997</v>
          </cell>
        </row>
        <row r="165">
          <cell r="C165" t="str">
            <v>04</v>
          </cell>
          <cell r="D165" t="str">
            <v>03</v>
          </cell>
          <cell r="J165">
            <v>264324.84000000003</v>
          </cell>
          <cell r="K165">
            <v>272254.58520000003</v>
          </cell>
          <cell r="L165">
            <v>280422.22275600006</v>
          </cell>
          <cell r="M165">
            <v>288834.88943868008</v>
          </cell>
        </row>
        <row r="166">
          <cell r="C166" t="str">
            <v>04</v>
          </cell>
          <cell r="D166" t="str">
            <v>03</v>
          </cell>
          <cell r="J166">
            <v>474720.48</v>
          </cell>
          <cell r="K166">
            <v>488962.0944</v>
          </cell>
          <cell r="L166">
            <v>503630.95723200002</v>
          </cell>
          <cell r="M166">
            <v>518739.88594896003</v>
          </cell>
        </row>
        <row r="167">
          <cell r="C167" t="str">
            <v>04</v>
          </cell>
          <cell r="D167" t="str">
            <v>03</v>
          </cell>
          <cell r="J167">
            <v>191351.16</v>
          </cell>
          <cell r="K167">
            <v>197091.6948</v>
          </cell>
          <cell r="L167">
            <v>203004.44564399999</v>
          </cell>
          <cell r="M167">
            <v>209094.57901332001</v>
          </cell>
        </row>
        <row r="168">
          <cell r="C168" t="str">
            <v>04</v>
          </cell>
          <cell r="D168" t="str">
            <v>03</v>
          </cell>
          <cell r="J168">
            <v>79026</v>
          </cell>
          <cell r="K168">
            <v>81396.78</v>
          </cell>
          <cell r="L168">
            <v>83838.683399999994</v>
          </cell>
          <cell r="M168">
            <v>86353.843901999993</v>
          </cell>
        </row>
        <row r="169">
          <cell r="C169" t="str">
            <v>04</v>
          </cell>
          <cell r="D169" t="str">
            <v>03</v>
          </cell>
          <cell r="J169">
            <v>1951.64</v>
          </cell>
          <cell r="K169">
            <v>2010.1892000000003</v>
          </cell>
          <cell r="L169">
            <v>2070.4948760000002</v>
          </cell>
          <cell r="M169">
            <v>2132.6097222800004</v>
          </cell>
        </row>
        <row r="170">
          <cell r="C170" t="str">
            <v>04</v>
          </cell>
          <cell r="D170" t="str">
            <v>03</v>
          </cell>
          <cell r="J170">
            <v>3100.12</v>
          </cell>
          <cell r="K170">
            <v>3193.1235999999999</v>
          </cell>
          <cell r="L170">
            <v>3288.917308</v>
          </cell>
          <cell r="M170">
            <v>3387.5848272400003</v>
          </cell>
        </row>
        <row r="171">
          <cell r="C171" t="str">
            <v>04</v>
          </cell>
          <cell r="D171" t="str">
            <v>03</v>
          </cell>
          <cell r="J171">
            <v>120794.1</v>
          </cell>
          <cell r="K171">
            <v>124417.92300000001</v>
          </cell>
          <cell r="L171">
            <v>128150.46069000001</v>
          </cell>
          <cell r="M171">
            <v>131994.97451070001</v>
          </cell>
        </row>
        <row r="172">
          <cell r="C172" t="str">
            <v>04</v>
          </cell>
          <cell r="D172" t="str">
            <v>03</v>
          </cell>
          <cell r="J172">
            <v>103976.24</v>
          </cell>
          <cell r="K172">
            <v>107095.52720000001</v>
          </cell>
          <cell r="L172">
            <v>110308.39301600002</v>
          </cell>
          <cell r="M172">
            <v>113617.64480648002</v>
          </cell>
        </row>
        <row r="173">
          <cell r="C173" t="str">
            <v>04</v>
          </cell>
          <cell r="D173" t="str">
            <v>03</v>
          </cell>
          <cell r="J173">
            <v>132335.16</v>
          </cell>
          <cell r="K173">
            <v>136305.21480000002</v>
          </cell>
          <cell r="L173">
            <v>140394.37124400001</v>
          </cell>
          <cell r="M173">
            <v>144606.20238132001</v>
          </cell>
        </row>
        <row r="174">
          <cell r="C174" t="str">
            <v>04</v>
          </cell>
          <cell r="D174" t="str">
            <v>03</v>
          </cell>
          <cell r="J174">
            <v>1233.8430000000001</v>
          </cell>
          <cell r="K174">
            <v>1270.8582900000001</v>
          </cell>
          <cell r="L174">
            <v>1308.9840387000002</v>
          </cell>
          <cell r="M174">
            <v>1348.2535598610002</v>
          </cell>
        </row>
        <row r="175">
          <cell r="C175" t="str">
            <v>04</v>
          </cell>
          <cell r="D175" t="str">
            <v>03</v>
          </cell>
          <cell r="J175">
            <v>124397.65</v>
          </cell>
          <cell r="K175">
            <v>128129.57949999999</v>
          </cell>
          <cell r="L175">
            <v>131973.466885</v>
          </cell>
          <cell r="M175">
            <v>135932.67089154999</v>
          </cell>
        </row>
        <row r="176">
          <cell r="C176" t="str">
            <v>04</v>
          </cell>
          <cell r="D176" t="str">
            <v>03</v>
          </cell>
          <cell r="J176">
            <v>187416.61</v>
          </cell>
          <cell r="K176">
            <v>193039.10829999999</v>
          </cell>
          <cell r="L176">
            <v>198830.28154900001</v>
          </cell>
          <cell r="M176">
            <v>204795.18999547002</v>
          </cell>
        </row>
        <row r="177">
          <cell r="C177" t="str">
            <v>04</v>
          </cell>
          <cell r="D177" t="str">
            <v>03</v>
          </cell>
          <cell r="J177">
            <v>8802.75</v>
          </cell>
          <cell r="K177">
            <v>9066.8325000000004</v>
          </cell>
          <cell r="L177">
            <v>9338.8374750000003</v>
          </cell>
          <cell r="M177">
            <v>9619.0025992500014</v>
          </cell>
        </row>
        <row r="178">
          <cell r="C178" t="str">
            <v>04</v>
          </cell>
          <cell r="D178" t="str">
            <v>03</v>
          </cell>
          <cell r="J178">
            <v>441.35</v>
          </cell>
          <cell r="K178">
            <v>454.59050000000002</v>
          </cell>
          <cell r="L178">
            <v>468.22821500000003</v>
          </cell>
          <cell r="M178">
            <v>482.27506145000007</v>
          </cell>
        </row>
        <row r="179">
          <cell r="C179" t="str">
            <v>04</v>
          </cell>
          <cell r="D179" t="str">
            <v>03</v>
          </cell>
          <cell r="J179">
            <v>381.21</v>
          </cell>
          <cell r="K179">
            <v>392.6463</v>
          </cell>
          <cell r="L179">
            <v>404.42568900000003</v>
          </cell>
          <cell r="M179">
            <v>416.55845967000005</v>
          </cell>
        </row>
        <row r="180">
          <cell r="C180" t="str">
            <v>04</v>
          </cell>
          <cell r="D180" t="str">
            <v>03</v>
          </cell>
          <cell r="J180">
            <v>102746.28</v>
          </cell>
          <cell r="K180">
            <v>105828.6684</v>
          </cell>
          <cell r="L180">
            <v>109003.528452</v>
          </cell>
          <cell r="M180">
            <v>112273.63430556</v>
          </cell>
        </row>
        <row r="181">
          <cell r="C181" t="str">
            <v>04</v>
          </cell>
          <cell r="D181" t="str">
            <v>03</v>
          </cell>
          <cell r="J181">
            <v>19851.05</v>
          </cell>
          <cell r="K181">
            <v>20446.5815</v>
          </cell>
          <cell r="L181">
            <v>21059.978945000003</v>
          </cell>
          <cell r="M181">
            <v>21691.778313350002</v>
          </cell>
        </row>
        <row r="182">
          <cell r="C182" t="str">
            <v>04</v>
          </cell>
          <cell r="D182" t="str">
            <v>03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C183" t="str">
            <v>04</v>
          </cell>
          <cell r="D183" t="str">
            <v>03</v>
          </cell>
          <cell r="J183">
            <v>595496.57999999996</v>
          </cell>
          <cell r="K183">
            <v>613361.47739999997</v>
          </cell>
          <cell r="L183">
            <v>631762.32172200002</v>
          </cell>
          <cell r="M183">
            <v>650715.19137366</v>
          </cell>
        </row>
        <row r="184">
          <cell r="C184" t="str">
            <v>04</v>
          </cell>
          <cell r="D184" t="str">
            <v>03</v>
          </cell>
          <cell r="J184">
            <v>6696.88</v>
          </cell>
          <cell r="K184">
            <v>6897.7864</v>
          </cell>
          <cell r="L184">
            <v>7104.7199920000003</v>
          </cell>
          <cell r="M184">
            <v>7317.8615917600009</v>
          </cell>
        </row>
        <row r="185">
          <cell r="C185" t="str">
            <v>04</v>
          </cell>
          <cell r="D185" t="str">
            <v>03</v>
          </cell>
          <cell r="J185">
            <v>4195.25</v>
          </cell>
          <cell r="K185">
            <v>4321.1075000000001</v>
          </cell>
          <cell r="L185">
            <v>4450.7407250000006</v>
          </cell>
          <cell r="M185">
            <v>4584.262946750001</v>
          </cell>
        </row>
        <row r="186">
          <cell r="C186" t="str">
            <v>04</v>
          </cell>
          <cell r="D186" t="str">
            <v>03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C187" t="str">
            <v>04</v>
          </cell>
          <cell r="D187" t="str">
            <v>03</v>
          </cell>
          <cell r="J187">
            <v>314354.69</v>
          </cell>
          <cell r="K187">
            <v>323785.33069999999</v>
          </cell>
          <cell r="L187">
            <v>333498.89062100003</v>
          </cell>
          <cell r="M187">
            <v>343503.85733963002</v>
          </cell>
        </row>
        <row r="188">
          <cell r="C188" t="str">
            <v>04</v>
          </cell>
          <cell r="D188" t="str">
            <v>03</v>
          </cell>
          <cell r="J188">
            <v>135039.51999999999</v>
          </cell>
          <cell r="K188">
            <v>139090.70559999999</v>
          </cell>
          <cell r="L188">
            <v>143263.42676799998</v>
          </cell>
          <cell r="M188">
            <v>147561.32957103997</v>
          </cell>
        </row>
        <row r="189">
          <cell r="C189" t="str">
            <v>04</v>
          </cell>
          <cell r="D189" t="str">
            <v>03</v>
          </cell>
          <cell r="J189">
            <v>5014.8999999999996</v>
          </cell>
          <cell r="K189">
            <v>5165.3469999999998</v>
          </cell>
          <cell r="L189">
            <v>5320.3074099999994</v>
          </cell>
          <cell r="M189">
            <v>5479.9166322999999</v>
          </cell>
        </row>
        <row r="190">
          <cell r="C190" t="str">
            <v>04</v>
          </cell>
          <cell r="D190" t="str">
            <v>03</v>
          </cell>
          <cell r="J190">
            <v>447911.66</v>
          </cell>
          <cell r="K190">
            <v>461349.0098</v>
          </cell>
          <cell r="L190">
            <v>475189.480094</v>
          </cell>
          <cell r="M190">
            <v>489445.16449682001</v>
          </cell>
        </row>
        <row r="191">
          <cell r="C191" t="str">
            <v>04</v>
          </cell>
          <cell r="D191" t="str">
            <v>03</v>
          </cell>
          <cell r="J191">
            <v>63726.09</v>
          </cell>
          <cell r="K191">
            <v>65637.872699999993</v>
          </cell>
          <cell r="L191">
            <v>67607.008880999987</v>
          </cell>
          <cell r="M191">
            <v>69635.219147429991</v>
          </cell>
        </row>
        <row r="192">
          <cell r="C192" t="str">
            <v>04</v>
          </cell>
          <cell r="D192" t="str">
            <v>03</v>
          </cell>
          <cell r="J192">
            <v>132253.68</v>
          </cell>
          <cell r="K192">
            <v>136221.2904</v>
          </cell>
          <cell r="L192">
            <v>140307.92911200001</v>
          </cell>
          <cell r="M192">
            <v>144517.16698536</v>
          </cell>
        </row>
        <row r="193">
          <cell r="C193" t="str">
            <v>04</v>
          </cell>
          <cell r="D193" t="str">
            <v>03</v>
          </cell>
          <cell r="J193">
            <v>203744.62</v>
          </cell>
          <cell r="K193">
            <v>209856.95860000001</v>
          </cell>
          <cell r="L193">
            <v>216152.66735800001</v>
          </cell>
          <cell r="M193">
            <v>222637.24737874002</v>
          </cell>
        </row>
        <row r="194">
          <cell r="C194" t="str">
            <v>04</v>
          </cell>
          <cell r="D194" t="str">
            <v>03</v>
          </cell>
          <cell r="J194">
            <v>77835.710000000006</v>
          </cell>
          <cell r="K194">
            <v>80170.781300000002</v>
          </cell>
          <cell r="L194">
            <v>82575.904739000005</v>
          </cell>
          <cell r="M194">
            <v>85053.181881170007</v>
          </cell>
        </row>
        <row r="195">
          <cell r="C195" t="str">
            <v>04</v>
          </cell>
          <cell r="D195" t="str">
            <v>03</v>
          </cell>
          <cell r="J195">
            <v>156065.24</v>
          </cell>
          <cell r="K195">
            <v>160747.1972</v>
          </cell>
          <cell r="L195">
            <v>165569.61311599999</v>
          </cell>
          <cell r="M195">
            <v>170536.70150947999</v>
          </cell>
        </row>
        <row r="196">
          <cell r="C196" t="str">
            <v>04</v>
          </cell>
          <cell r="D196" t="str">
            <v>03</v>
          </cell>
          <cell r="J196">
            <v>44054.49</v>
          </cell>
          <cell r="K196">
            <v>45376.1247</v>
          </cell>
          <cell r="L196">
            <v>46737.408441</v>
          </cell>
          <cell r="M196">
            <v>48139.530694230001</v>
          </cell>
        </row>
        <row r="197">
          <cell r="C197" t="str">
            <v>04</v>
          </cell>
          <cell r="D197" t="str">
            <v>03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C198" t="str">
            <v>04</v>
          </cell>
          <cell r="D198" t="str">
            <v>03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C199" t="str">
            <v>04</v>
          </cell>
          <cell r="D199" t="str">
            <v>03</v>
          </cell>
          <cell r="J199">
            <v>31.04</v>
          </cell>
          <cell r="K199">
            <v>31.9712</v>
          </cell>
          <cell r="L199">
            <v>32.930335999999997</v>
          </cell>
          <cell r="M199">
            <v>33.918246079999996</v>
          </cell>
        </row>
        <row r="200">
          <cell r="C200" t="str">
            <v>04</v>
          </cell>
          <cell r="D200" t="str">
            <v>03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C201" t="str">
            <v>04</v>
          </cell>
          <cell r="D201" t="str">
            <v>03</v>
          </cell>
          <cell r="J201">
            <v>6868.57</v>
          </cell>
          <cell r="K201">
            <v>7074.6270999999997</v>
          </cell>
          <cell r="L201">
            <v>7286.8659129999996</v>
          </cell>
          <cell r="M201">
            <v>7505.4718903900002</v>
          </cell>
        </row>
        <row r="202">
          <cell r="C202" t="str">
            <v>04</v>
          </cell>
          <cell r="D202" t="str">
            <v>03</v>
          </cell>
          <cell r="J202">
            <v>420.01</v>
          </cell>
          <cell r="K202">
            <v>432.6103</v>
          </cell>
          <cell r="L202">
            <v>445.58860900000002</v>
          </cell>
          <cell r="M202">
            <v>458.95626727000001</v>
          </cell>
        </row>
        <row r="203">
          <cell r="C203" t="str">
            <v>04</v>
          </cell>
          <cell r="D203" t="str">
            <v>03</v>
          </cell>
          <cell r="J203">
            <v>998.13</v>
          </cell>
          <cell r="K203">
            <v>1028.0739000000001</v>
          </cell>
          <cell r="L203">
            <v>1058.9161170000002</v>
          </cell>
          <cell r="M203">
            <v>1090.6836005100004</v>
          </cell>
        </row>
        <row r="204">
          <cell r="C204" t="str">
            <v>04</v>
          </cell>
          <cell r="D204" t="str">
            <v>03</v>
          </cell>
          <cell r="J204">
            <v>139337964.08000001</v>
          </cell>
          <cell r="K204">
            <v>143518103.00240001</v>
          </cell>
          <cell r="L204">
            <v>147823646.09247202</v>
          </cell>
          <cell r="M204">
            <v>152258355.47524619</v>
          </cell>
        </row>
        <row r="205">
          <cell r="C205" t="str">
            <v>04</v>
          </cell>
          <cell r="D205" t="str">
            <v>03</v>
          </cell>
          <cell r="J205">
            <v>662035.92000000004</v>
          </cell>
          <cell r="K205">
            <v>681896.99760000012</v>
          </cell>
          <cell r="L205">
            <v>702353.90752800019</v>
          </cell>
          <cell r="M205">
            <v>723424.52475384017</v>
          </cell>
        </row>
        <row r="206">
          <cell r="C206" t="str">
            <v>04</v>
          </cell>
          <cell r="D206" t="str">
            <v>03</v>
          </cell>
          <cell r="J206">
            <v>282816.51777916012</v>
          </cell>
          <cell r="K206">
            <v>291301.01331253495</v>
          </cell>
          <cell r="L206">
            <v>300040.04371191101</v>
          </cell>
          <cell r="M206">
            <v>309041.24502326833</v>
          </cell>
        </row>
        <row r="207">
          <cell r="C207" t="str">
            <v>04</v>
          </cell>
          <cell r="D207" t="str">
            <v>03</v>
          </cell>
          <cell r="J207">
            <v>53861.344191193806</v>
          </cell>
          <cell r="K207">
            <v>55477.184516929621</v>
          </cell>
          <cell r="L207">
            <v>57141.500052437514</v>
          </cell>
          <cell r="M207">
            <v>58855.745054010644</v>
          </cell>
        </row>
        <row r="208">
          <cell r="C208" t="str">
            <v>04</v>
          </cell>
          <cell r="D208" t="str">
            <v>03</v>
          </cell>
          <cell r="J208">
            <v>1253858.7244173945</v>
          </cell>
          <cell r="K208">
            <v>1291474.4861499164</v>
          </cell>
          <cell r="L208">
            <v>1330218.7207344139</v>
          </cell>
          <cell r="M208">
            <v>1370125.2823564464</v>
          </cell>
        </row>
        <row r="209">
          <cell r="C209" t="str">
            <v>04</v>
          </cell>
          <cell r="D209" t="str">
            <v>03</v>
          </cell>
          <cell r="J209">
            <v>2870923.2757243984</v>
          </cell>
          <cell r="K209">
            <v>2957050.9739961303</v>
          </cell>
          <cell r="L209">
            <v>3045762.5032160142</v>
          </cell>
          <cell r="M209">
            <v>3137135.3783124946</v>
          </cell>
        </row>
        <row r="210">
          <cell r="C210" t="str">
            <v>04</v>
          </cell>
          <cell r="D210" t="str">
            <v>03</v>
          </cell>
          <cell r="J210">
            <v>300820.04100443464</v>
          </cell>
          <cell r="K210">
            <v>309844.64223456767</v>
          </cell>
          <cell r="L210">
            <v>319139.98150160472</v>
          </cell>
          <cell r="M210">
            <v>328714.18094665289</v>
          </cell>
        </row>
        <row r="211">
          <cell r="C211" t="str">
            <v>04</v>
          </cell>
          <cell r="D211" t="str">
            <v>03</v>
          </cell>
          <cell r="J211">
            <v>7923.7724177564141</v>
          </cell>
          <cell r="K211">
            <v>8161.4855902891068</v>
          </cell>
          <cell r="L211">
            <v>8406.3301579977797</v>
          </cell>
          <cell r="M211">
            <v>8658.5200627377126</v>
          </cell>
        </row>
        <row r="212">
          <cell r="C212" t="str">
            <v>04</v>
          </cell>
          <cell r="D212" t="str">
            <v>03</v>
          </cell>
          <cell r="J212">
            <v>3341796.3244656622</v>
          </cell>
          <cell r="K212">
            <v>3442050.2141996324</v>
          </cell>
          <cell r="L212">
            <v>3545311.7206256213</v>
          </cell>
          <cell r="M212">
            <v>3651671.0722443899</v>
          </cell>
        </row>
        <row r="213">
          <cell r="C213" t="str">
            <v>04</v>
          </cell>
          <cell r="D213" t="str">
            <v>03</v>
          </cell>
          <cell r="J213">
            <v>378892.79999999999</v>
          </cell>
          <cell r="K213">
            <v>390259.58399999997</v>
          </cell>
          <cell r="L213">
            <v>401967.37151999999</v>
          </cell>
          <cell r="M213">
            <v>414026.3926656</v>
          </cell>
        </row>
        <row r="214">
          <cell r="C214" t="str">
            <v>04</v>
          </cell>
          <cell r="D214" t="str">
            <v>03</v>
          </cell>
          <cell r="J214">
            <v>21131.759999999998</v>
          </cell>
          <cell r="K214">
            <v>21765.712799999998</v>
          </cell>
          <cell r="L214">
            <v>22418.684183999998</v>
          </cell>
          <cell r="M214">
            <v>23091.244709519997</v>
          </cell>
        </row>
        <row r="215">
          <cell r="C215" t="str">
            <v>04</v>
          </cell>
          <cell r="D215" t="str">
            <v>03</v>
          </cell>
          <cell r="J215">
            <v>1045418.4</v>
          </cell>
          <cell r="K215">
            <v>1076780.952</v>
          </cell>
          <cell r="L215">
            <v>1109084.3805600002</v>
          </cell>
          <cell r="M215">
            <v>1142356.9119768003</v>
          </cell>
        </row>
        <row r="216">
          <cell r="C216" t="str">
            <v>04</v>
          </cell>
          <cell r="D216" t="str">
            <v>05</v>
          </cell>
          <cell r="J216">
            <v>204197.76000000001</v>
          </cell>
          <cell r="K216">
            <v>210323.69280000002</v>
          </cell>
          <cell r="L216">
            <v>216633.40358400001</v>
          </cell>
          <cell r="M216">
            <v>223132.40569152002</v>
          </cell>
        </row>
        <row r="217">
          <cell r="C217" t="str">
            <v>04</v>
          </cell>
          <cell r="D217" t="str">
            <v>05</v>
          </cell>
          <cell r="J217">
            <v>528443.17000000004</v>
          </cell>
          <cell r="K217">
            <v>544296.46510000003</v>
          </cell>
          <cell r="L217">
            <v>560625.35905299999</v>
          </cell>
          <cell r="M217">
            <v>577444.11982459005</v>
          </cell>
        </row>
        <row r="218">
          <cell r="C218" t="str">
            <v>04</v>
          </cell>
          <cell r="D218" t="str">
            <v>05</v>
          </cell>
          <cell r="J218">
            <v>23958.48</v>
          </cell>
          <cell r="K218">
            <v>24677.234400000001</v>
          </cell>
          <cell r="L218">
            <v>25417.551432</v>
          </cell>
          <cell r="M218">
            <v>26180.077974960001</v>
          </cell>
        </row>
        <row r="219">
          <cell r="C219" t="str">
            <v>04</v>
          </cell>
          <cell r="D219" t="str">
            <v>05</v>
          </cell>
          <cell r="J219">
            <v>436294.56</v>
          </cell>
          <cell r="K219">
            <v>449383.39679999999</v>
          </cell>
          <cell r="L219">
            <v>462864.89870399999</v>
          </cell>
          <cell r="M219">
            <v>476750.84566512</v>
          </cell>
        </row>
        <row r="220">
          <cell r="C220" t="str">
            <v>04</v>
          </cell>
          <cell r="D220" t="str">
            <v>05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C221" t="str">
            <v>04</v>
          </cell>
          <cell r="D221" t="str">
            <v>05</v>
          </cell>
          <cell r="J221">
            <v>284105.64</v>
          </cell>
          <cell r="K221">
            <v>292628.80920000002</v>
          </cell>
          <cell r="L221">
            <v>301407.67347600003</v>
          </cell>
          <cell r="M221">
            <v>310449.90368028003</v>
          </cell>
        </row>
        <row r="222">
          <cell r="C222" t="str">
            <v>04</v>
          </cell>
          <cell r="D222" t="str">
            <v>05</v>
          </cell>
          <cell r="J222">
            <v>5887.44</v>
          </cell>
        </row>
        <row r="223">
          <cell r="C223" t="str">
            <v>04</v>
          </cell>
          <cell r="D223" t="str">
            <v>05</v>
          </cell>
          <cell r="J223">
            <v>1547240.92</v>
          </cell>
          <cell r="K223">
            <v>1593658.1476</v>
          </cell>
          <cell r="L223">
            <v>1641467.892028</v>
          </cell>
          <cell r="M223">
            <v>1690711.9287888401</v>
          </cell>
        </row>
        <row r="224">
          <cell r="C224" t="str">
            <v>04</v>
          </cell>
          <cell r="D224" t="str">
            <v>05</v>
          </cell>
          <cell r="J224">
            <v>851.76</v>
          </cell>
          <cell r="K224">
            <v>877.31280000000004</v>
          </cell>
          <cell r="L224">
            <v>903.63218400000005</v>
          </cell>
          <cell r="M224">
            <v>930.74114952000002</v>
          </cell>
        </row>
        <row r="225">
          <cell r="C225" t="str">
            <v>04</v>
          </cell>
          <cell r="D225" t="str">
            <v>05</v>
          </cell>
          <cell r="J225">
            <v>298257.96000000002</v>
          </cell>
          <cell r="K225">
            <v>307205.69880000001</v>
          </cell>
          <cell r="L225">
            <v>316421.869764</v>
          </cell>
          <cell r="M225">
            <v>325914.52585691999</v>
          </cell>
        </row>
        <row r="226">
          <cell r="C226" t="str">
            <v>04</v>
          </cell>
          <cell r="D226" t="str">
            <v>05</v>
          </cell>
          <cell r="J226">
            <v>69707.77</v>
          </cell>
          <cell r="K226">
            <v>71799.003100000002</v>
          </cell>
          <cell r="L226">
            <v>73952.973192999998</v>
          </cell>
          <cell r="M226">
            <v>76171.56238879</v>
          </cell>
        </row>
        <row r="227">
          <cell r="C227" t="str">
            <v>04</v>
          </cell>
          <cell r="D227" t="str">
            <v>05</v>
          </cell>
          <cell r="J227">
            <v>63602.6</v>
          </cell>
        </row>
        <row r="228">
          <cell r="C228" t="str">
            <v>04</v>
          </cell>
          <cell r="D228" t="str">
            <v>05</v>
          </cell>
          <cell r="J228">
            <v>31434</v>
          </cell>
          <cell r="K228">
            <v>32377.02</v>
          </cell>
          <cell r="L228">
            <v>33348.330600000001</v>
          </cell>
          <cell r="M228">
            <v>34348.780518</v>
          </cell>
        </row>
        <row r="229">
          <cell r="C229" t="str">
            <v>04</v>
          </cell>
          <cell r="D229" t="str">
            <v>05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C230" t="str">
            <v>04</v>
          </cell>
          <cell r="D230" t="str">
            <v>05</v>
          </cell>
          <cell r="J230">
            <v>252608.16</v>
          </cell>
          <cell r="K230">
            <v>260186.40480000002</v>
          </cell>
          <cell r="L230">
            <v>267991.99694400001</v>
          </cell>
          <cell r="M230">
            <v>276031.75685232005</v>
          </cell>
        </row>
        <row r="231">
          <cell r="C231" t="str">
            <v>04</v>
          </cell>
          <cell r="D231" t="str">
            <v>05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C232" t="str">
            <v>04</v>
          </cell>
          <cell r="D232" t="str">
            <v>05</v>
          </cell>
          <cell r="J232">
            <v>178124.31</v>
          </cell>
          <cell r="K232">
            <v>183468.0393</v>
          </cell>
          <cell r="L232">
            <v>188972.080479</v>
          </cell>
          <cell r="M232">
            <v>194641.24289337001</v>
          </cell>
        </row>
        <row r="233">
          <cell r="C233" t="str">
            <v>04</v>
          </cell>
          <cell r="D233" t="str">
            <v>05</v>
          </cell>
          <cell r="J233">
            <v>321633</v>
          </cell>
          <cell r="K233">
            <v>331281.99</v>
          </cell>
          <cell r="L233">
            <v>341220.4497</v>
          </cell>
          <cell r="M233">
            <v>351457.06319100002</v>
          </cell>
        </row>
        <row r="234">
          <cell r="C234" t="str">
            <v>04</v>
          </cell>
          <cell r="D234" t="str">
            <v>05</v>
          </cell>
          <cell r="J234">
            <v>28180.35</v>
          </cell>
          <cell r="K234">
            <v>29025.7605</v>
          </cell>
          <cell r="L234">
            <v>29896.533315000001</v>
          </cell>
          <cell r="M234">
            <v>30793.429314450001</v>
          </cell>
        </row>
        <row r="235">
          <cell r="C235" t="str">
            <v>04</v>
          </cell>
          <cell r="D235" t="str">
            <v>05</v>
          </cell>
          <cell r="J235">
            <v>134254.69</v>
          </cell>
          <cell r="K235">
            <v>138282.33070000002</v>
          </cell>
          <cell r="L235">
            <v>142430.80062100003</v>
          </cell>
          <cell r="M235">
            <v>146703.72463963003</v>
          </cell>
        </row>
        <row r="236">
          <cell r="C236" t="str">
            <v>04</v>
          </cell>
          <cell r="D236" t="str">
            <v>05</v>
          </cell>
          <cell r="J236">
            <v>255710.29</v>
          </cell>
          <cell r="K236">
            <v>263381.59870000003</v>
          </cell>
          <cell r="L236">
            <v>271283.04666100006</v>
          </cell>
          <cell r="M236">
            <v>279421.53806083009</v>
          </cell>
        </row>
        <row r="237">
          <cell r="C237" t="str">
            <v>04</v>
          </cell>
          <cell r="D237" t="str">
            <v>05</v>
          </cell>
          <cell r="J237">
            <v>98562.36</v>
          </cell>
          <cell r="K237">
            <v>101519.2308</v>
          </cell>
          <cell r="L237">
            <v>104564.80772400001</v>
          </cell>
          <cell r="M237">
            <v>107701.75195572001</v>
          </cell>
        </row>
        <row r="238">
          <cell r="C238" t="str">
            <v>04</v>
          </cell>
          <cell r="D238" t="str">
            <v>05</v>
          </cell>
          <cell r="J238">
            <v>395250.74</v>
          </cell>
          <cell r="K238">
            <v>407108.2622</v>
          </cell>
          <cell r="L238">
            <v>419321.51006599999</v>
          </cell>
          <cell r="M238">
            <v>431901.15536798001</v>
          </cell>
        </row>
        <row r="239">
          <cell r="C239" t="str">
            <v>04</v>
          </cell>
          <cell r="D239" t="str">
            <v>05</v>
          </cell>
          <cell r="J239">
            <v>12255.36</v>
          </cell>
          <cell r="K239">
            <v>12623.0208</v>
          </cell>
          <cell r="L239">
            <v>13001.711424000001</v>
          </cell>
          <cell r="M239">
            <v>13391.762766720001</v>
          </cell>
        </row>
        <row r="240">
          <cell r="C240" t="str">
            <v>04</v>
          </cell>
          <cell r="D240" t="str">
            <v>05</v>
          </cell>
          <cell r="J240">
            <v>75399.48</v>
          </cell>
          <cell r="K240">
            <v>77661.464399999997</v>
          </cell>
          <cell r="L240">
            <v>79991.308332000001</v>
          </cell>
          <cell r="M240">
            <v>82391.047581959996</v>
          </cell>
        </row>
        <row r="241">
          <cell r="C241" t="str">
            <v>04</v>
          </cell>
          <cell r="D241" t="str">
            <v>05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C242" t="str">
            <v>04</v>
          </cell>
          <cell r="D242" t="str">
            <v>05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C243" t="str">
            <v>04</v>
          </cell>
          <cell r="D243" t="str">
            <v>05</v>
          </cell>
          <cell r="J243">
            <v>14946.75</v>
          </cell>
          <cell r="K243">
            <v>15395.1525</v>
          </cell>
          <cell r="L243">
            <v>15857.007075000001</v>
          </cell>
          <cell r="M243">
            <v>16332.717287250001</v>
          </cell>
        </row>
        <row r="244">
          <cell r="C244" t="str">
            <v>04</v>
          </cell>
          <cell r="D244" t="str">
            <v>05</v>
          </cell>
          <cell r="J244">
            <v>9827.24</v>
          </cell>
        </row>
        <row r="245">
          <cell r="C245" t="str">
            <v>04</v>
          </cell>
          <cell r="D245" t="str">
            <v>05</v>
          </cell>
          <cell r="J245">
            <v>3061.17</v>
          </cell>
          <cell r="K245">
            <v>3153.0051000000003</v>
          </cell>
          <cell r="L245">
            <v>3247.5952530000004</v>
          </cell>
          <cell r="M245">
            <v>3345.0231105900007</v>
          </cell>
        </row>
        <row r="246">
          <cell r="C246" t="str">
            <v>04</v>
          </cell>
          <cell r="D246" t="str">
            <v>05</v>
          </cell>
          <cell r="J246">
            <v>3061.17</v>
          </cell>
          <cell r="K246">
            <v>3153.0051000000003</v>
          </cell>
          <cell r="L246">
            <v>3247.5952530000004</v>
          </cell>
          <cell r="M246">
            <v>3345.0231105900007</v>
          </cell>
        </row>
        <row r="247">
          <cell r="C247" t="str">
            <v>04</v>
          </cell>
          <cell r="D247" t="str">
            <v>05</v>
          </cell>
          <cell r="J247">
            <v>3061.17</v>
          </cell>
          <cell r="K247">
            <v>3153.0051000000003</v>
          </cell>
          <cell r="L247">
            <v>3247.5952530000004</v>
          </cell>
          <cell r="M247">
            <v>3345.0231105900007</v>
          </cell>
        </row>
        <row r="248">
          <cell r="C248" t="str">
            <v>04</v>
          </cell>
          <cell r="D248" t="str">
            <v>05</v>
          </cell>
          <cell r="J248">
            <v>3061.17</v>
          </cell>
          <cell r="K248">
            <v>3153.0051000000003</v>
          </cell>
          <cell r="L248">
            <v>3247.5952530000004</v>
          </cell>
          <cell r="M248">
            <v>3345.0231105900007</v>
          </cell>
        </row>
        <row r="249">
          <cell r="C249" t="str">
            <v>04</v>
          </cell>
          <cell r="D249" t="str">
            <v>05</v>
          </cell>
          <cell r="J249">
            <v>3061.17</v>
          </cell>
          <cell r="K249">
            <v>3153.0051000000003</v>
          </cell>
          <cell r="L249">
            <v>3247.5952530000004</v>
          </cell>
          <cell r="M249">
            <v>3345.0231105900007</v>
          </cell>
        </row>
        <row r="250">
          <cell r="C250" t="str">
            <v>04</v>
          </cell>
          <cell r="D250" t="str">
            <v>05</v>
          </cell>
          <cell r="J250">
            <v>3061.17</v>
          </cell>
          <cell r="K250">
            <v>3153.0051000000003</v>
          </cell>
          <cell r="L250">
            <v>3247.5952530000004</v>
          </cell>
          <cell r="M250">
            <v>3345.0231105900007</v>
          </cell>
        </row>
        <row r="251">
          <cell r="C251" t="str">
            <v>04</v>
          </cell>
          <cell r="D251" t="str">
            <v>05</v>
          </cell>
          <cell r="J251">
            <v>3061.17</v>
          </cell>
          <cell r="K251">
            <v>3153.0051000000003</v>
          </cell>
          <cell r="L251">
            <v>3247.5952530000004</v>
          </cell>
          <cell r="M251">
            <v>3345.0231105900007</v>
          </cell>
        </row>
        <row r="252">
          <cell r="C252" t="str">
            <v>04</v>
          </cell>
          <cell r="D252" t="str">
            <v>05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C253" t="str">
            <v>04</v>
          </cell>
          <cell r="D253" t="str">
            <v>05</v>
          </cell>
          <cell r="J253">
            <v>168500.14</v>
          </cell>
          <cell r="K253">
            <v>173555.14420000001</v>
          </cell>
          <cell r="L253">
            <v>178761.79852600003</v>
          </cell>
          <cell r="M253">
            <v>184124.65248178004</v>
          </cell>
        </row>
        <row r="254">
          <cell r="C254" t="str">
            <v>04</v>
          </cell>
          <cell r="D254" t="str">
            <v>05</v>
          </cell>
          <cell r="J254">
            <v>94143.18</v>
          </cell>
          <cell r="K254">
            <v>96967.475399999996</v>
          </cell>
          <cell r="L254">
            <v>99876.499662000002</v>
          </cell>
          <cell r="M254">
            <v>102872.79465186001</v>
          </cell>
        </row>
        <row r="255">
          <cell r="C255" t="str">
            <v>04</v>
          </cell>
          <cell r="D255" t="str">
            <v>05</v>
          </cell>
          <cell r="J255">
            <v>98759.23</v>
          </cell>
          <cell r="K255">
            <v>101722.00689999999</v>
          </cell>
          <cell r="L255">
            <v>104773.667107</v>
          </cell>
          <cell r="M255">
            <v>107916.87712021</v>
          </cell>
        </row>
        <row r="256">
          <cell r="C256" t="str">
            <v>04</v>
          </cell>
          <cell r="D256" t="str">
            <v>05</v>
          </cell>
          <cell r="J256">
            <v>82062.850000000006</v>
          </cell>
          <cell r="K256">
            <v>84524.73550000001</v>
          </cell>
          <cell r="L256">
            <v>87060.477565000008</v>
          </cell>
          <cell r="M256">
            <v>89672.291891950008</v>
          </cell>
        </row>
        <row r="257">
          <cell r="C257" t="str">
            <v>04</v>
          </cell>
          <cell r="D257" t="str">
            <v>05</v>
          </cell>
          <cell r="J257">
            <v>2168.4</v>
          </cell>
          <cell r="K257">
            <v>2233.4520000000002</v>
          </cell>
          <cell r="L257">
            <v>2300.4555600000003</v>
          </cell>
          <cell r="M257">
            <v>2369.4692268000003</v>
          </cell>
        </row>
        <row r="258">
          <cell r="C258" t="str">
            <v>04</v>
          </cell>
          <cell r="D258" t="str">
            <v>05</v>
          </cell>
          <cell r="J258">
            <v>11979.24</v>
          </cell>
          <cell r="K258">
            <v>12338.617200000001</v>
          </cell>
          <cell r="L258">
            <v>12708.775716</v>
          </cell>
          <cell r="M258">
            <v>13090.03898748</v>
          </cell>
        </row>
        <row r="259">
          <cell r="C259" t="str">
            <v>04</v>
          </cell>
          <cell r="D259" t="str">
            <v>05</v>
          </cell>
          <cell r="J259">
            <v>22005.360000000001</v>
          </cell>
          <cell r="K259">
            <v>22665.520800000002</v>
          </cell>
          <cell r="L259">
            <v>23345.486424000002</v>
          </cell>
          <cell r="M259">
            <v>24045.851016720004</v>
          </cell>
        </row>
        <row r="260">
          <cell r="C260" t="str">
            <v>04</v>
          </cell>
          <cell r="D260" t="str">
            <v>05</v>
          </cell>
          <cell r="J260">
            <v>28156.44</v>
          </cell>
          <cell r="K260">
            <v>29001.1332</v>
          </cell>
          <cell r="L260">
            <v>29871.167196000002</v>
          </cell>
          <cell r="M260">
            <v>30767.302211880004</v>
          </cell>
        </row>
        <row r="261">
          <cell r="C261" t="str">
            <v>04</v>
          </cell>
          <cell r="D261" t="str">
            <v>05</v>
          </cell>
          <cell r="J261">
            <v>26969.279999999999</v>
          </cell>
          <cell r="K261">
            <v>27778.358400000001</v>
          </cell>
          <cell r="L261">
            <v>28611.709152000003</v>
          </cell>
          <cell r="M261">
            <v>29470.060426560005</v>
          </cell>
        </row>
        <row r="262">
          <cell r="C262" t="str">
            <v>04</v>
          </cell>
          <cell r="D262" t="str">
            <v>05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C263" t="str">
            <v>04</v>
          </cell>
          <cell r="D263" t="str">
            <v>05</v>
          </cell>
          <cell r="J263">
            <v>11305.32</v>
          </cell>
          <cell r="K263">
            <v>11644.479600000001</v>
          </cell>
          <cell r="L263">
            <v>11993.813988000002</v>
          </cell>
          <cell r="M263">
            <v>12353.628407640002</v>
          </cell>
        </row>
        <row r="264">
          <cell r="C264" t="str">
            <v>05</v>
          </cell>
          <cell r="D264" t="str">
            <v>01</v>
          </cell>
          <cell r="J264">
            <v>127414.51405782247</v>
          </cell>
        </row>
        <row r="265">
          <cell r="C265" t="str">
            <v>05</v>
          </cell>
          <cell r="D265" t="str">
            <v>01</v>
          </cell>
          <cell r="J265">
            <v>954185.48594217747</v>
          </cell>
          <cell r="K265">
            <v>982811.05052044278</v>
          </cell>
          <cell r="L265">
            <v>1012295.3820360561</v>
          </cell>
          <cell r="M265">
            <v>1042664.2434971378</v>
          </cell>
        </row>
        <row r="266">
          <cell r="C266" t="str">
            <v>05</v>
          </cell>
          <cell r="D266" t="str">
            <v>01</v>
          </cell>
          <cell r="J266">
            <v>48237.862860012952</v>
          </cell>
          <cell r="K266">
            <v>49684.99874581334</v>
          </cell>
          <cell r="L266">
            <v>51175.548708187744</v>
          </cell>
          <cell r="M266">
            <v>52710.815169433379</v>
          </cell>
        </row>
        <row r="267">
          <cell r="C267" t="str">
            <v>05</v>
          </cell>
          <cell r="D267" t="str">
            <v>01</v>
          </cell>
          <cell r="J267">
            <v>389088.86725997442</v>
          </cell>
          <cell r="K267">
            <v>400761.53327777365</v>
          </cell>
          <cell r="L267">
            <v>412784.37927610689</v>
          </cell>
          <cell r="M267">
            <v>425167.91065439011</v>
          </cell>
        </row>
        <row r="268">
          <cell r="C268" t="str">
            <v>05</v>
          </cell>
          <cell r="D268" t="str">
            <v>01</v>
          </cell>
          <cell r="J268">
            <v>522565.27955047047</v>
          </cell>
          <cell r="K268">
            <v>538242.23793698463</v>
          </cell>
          <cell r="L268">
            <v>554389.50507509417</v>
          </cell>
          <cell r="M268">
            <v>571021.19022734696</v>
          </cell>
        </row>
        <row r="269">
          <cell r="C269" t="str">
            <v>05</v>
          </cell>
          <cell r="D269" t="str">
            <v>01</v>
          </cell>
          <cell r="J269">
            <v>2472.3277703137287</v>
          </cell>
          <cell r="K269">
            <v>2546.4976034231408</v>
          </cell>
          <cell r="L269">
            <v>2622.8925315258352</v>
          </cell>
          <cell r="M269">
            <v>2701.5793074716103</v>
          </cell>
        </row>
        <row r="270">
          <cell r="C270" t="str">
            <v>05</v>
          </cell>
          <cell r="D270" t="str">
            <v>01</v>
          </cell>
          <cell r="J270">
            <v>1163.4401804190011</v>
          </cell>
          <cell r="K270">
            <v>1198.3433858315711</v>
          </cell>
          <cell r="L270">
            <v>1234.2936874065183</v>
          </cell>
          <cell r="M270">
            <v>1271.3224980287139</v>
          </cell>
        </row>
        <row r="271">
          <cell r="C271" t="str">
            <v>05</v>
          </cell>
          <cell r="D271" t="str">
            <v>01</v>
          </cell>
          <cell r="J271">
            <v>96039.429856727656</v>
          </cell>
          <cell r="K271">
            <v>98920.612752429486</v>
          </cell>
          <cell r="L271">
            <v>101888.23113500237</v>
          </cell>
          <cell r="M271">
            <v>104944.87806905244</v>
          </cell>
        </row>
        <row r="272">
          <cell r="C272" t="str">
            <v>05</v>
          </cell>
          <cell r="D272" t="str">
            <v>01</v>
          </cell>
          <cell r="J272">
            <v>45640.163781053263</v>
          </cell>
          <cell r="K272">
            <v>47009.36869448486</v>
          </cell>
          <cell r="L272">
            <v>48419.649755319406</v>
          </cell>
          <cell r="M272">
            <v>49872.239247978992</v>
          </cell>
        </row>
        <row r="273">
          <cell r="C273" t="str">
            <v>05</v>
          </cell>
          <cell r="D273" t="str">
            <v>01</v>
          </cell>
          <cell r="J273">
            <v>269.13411843696758</v>
          </cell>
          <cell r="K273">
            <v>277.20814199007663</v>
          </cell>
          <cell r="L273">
            <v>285.52438624977896</v>
          </cell>
          <cell r="M273">
            <v>294.09011783727232</v>
          </cell>
        </row>
        <row r="274">
          <cell r="C274" t="str">
            <v>05</v>
          </cell>
          <cell r="D274" t="str">
            <v>01</v>
          </cell>
          <cell r="J274">
            <v>10185.166969002637</v>
          </cell>
          <cell r="K274">
            <v>10490.721978072717</v>
          </cell>
          <cell r="L274">
            <v>10805.443637414899</v>
          </cell>
          <cell r="M274">
            <v>11129.606946537346</v>
          </cell>
        </row>
        <row r="275">
          <cell r="C275" t="str">
            <v>05</v>
          </cell>
          <cell r="D275" t="str">
            <v>01</v>
          </cell>
          <cell r="J275">
            <v>21517.06721696394</v>
          </cell>
          <cell r="K275">
            <v>22162.579233472858</v>
          </cell>
          <cell r="L275">
            <v>22827.456610477046</v>
          </cell>
          <cell r="M275">
            <v>23512.280308791356</v>
          </cell>
        </row>
        <row r="276">
          <cell r="C276" t="str">
            <v>05</v>
          </cell>
          <cell r="D276" t="str">
            <v>01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C277" t="str">
            <v>05</v>
          </cell>
          <cell r="D277" t="str">
            <v>01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C278" t="str">
            <v>05</v>
          </cell>
          <cell r="D278" t="str">
            <v>01</v>
          </cell>
          <cell r="J278">
            <v>445644.85062190733</v>
          </cell>
          <cell r="K278">
            <v>459014.19614056457</v>
          </cell>
          <cell r="L278">
            <v>472784.62202478154</v>
          </cell>
          <cell r="M278">
            <v>486968.16068552498</v>
          </cell>
        </row>
        <row r="279">
          <cell r="C279" t="str">
            <v>05</v>
          </cell>
          <cell r="D279" t="str">
            <v>01</v>
          </cell>
          <cell r="J279">
            <v>1415.8673973956286</v>
          </cell>
          <cell r="K279">
            <v>1458.3434193174976</v>
          </cell>
          <cell r="L279">
            <v>1502.0937218970225</v>
          </cell>
          <cell r="M279">
            <v>1547.1565335539333</v>
          </cell>
        </row>
        <row r="280">
          <cell r="C280" t="str">
            <v>05</v>
          </cell>
          <cell r="D280" t="str">
            <v>01</v>
          </cell>
          <cell r="J280">
            <v>105311.89926260321</v>
          </cell>
          <cell r="K280">
            <v>108471.25624048131</v>
          </cell>
          <cell r="L280">
            <v>111725.39392769575</v>
          </cell>
          <cell r="M280">
            <v>115077.15574552663</v>
          </cell>
        </row>
        <row r="281">
          <cell r="C281" t="str">
            <v>05</v>
          </cell>
          <cell r="D281" t="str">
            <v>01</v>
          </cell>
          <cell r="J281">
            <v>101346.81525607314</v>
          </cell>
          <cell r="K281">
            <v>104387.21971375533</v>
          </cell>
          <cell r="L281">
            <v>107518.83630516799</v>
          </cell>
          <cell r="M281">
            <v>110744.40139432304</v>
          </cell>
        </row>
        <row r="282">
          <cell r="C282" t="str">
            <v>05</v>
          </cell>
          <cell r="D282" t="str">
            <v>01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C283" t="str">
            <v>05</v>
          </cell>
          <cell r="D283" t="str">
            <v>01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C284" t="str">
            <v>05</v>
          </cell>
          <cell r="D284" t="str">
            <v>01</v>
          </cell>
          <cell r="J284">
            <v>187475.23515120329</v>
          </cell>
          <cell r="K284">
            <v>193099.4922057394</v>
          </cell>
          <cell r="L284">
            <v>198892.47697191159</v>
          </cell>
          <cell r="M284">
            <v>204859.25128106895</v>
          </cell>
        </row>
        <row r="285">
          <cell r="C285" t="str">
            <v>05</v>
          </cell>
          <cell r="D285" t="str">
            <v>01</v>
          </cell>
          <cell r="J285">
            <v>4411.3947376787301</v>
          </cell>
          <cell r="K285">
            <v>4543.7365798090923</v>
          </cell>
          <cell r="L285">
            <v>4680.0486772033655</v>
          </cell>
          <cell r="M285">
            <v>4820.4501375194668</v>
          </cell>
        </row>
        <row r="286">
          <cell r="C286" t="str">
            <v>05</v>
          </cell>
          <cell r="D286" t="str">
            <v>01</v>
          </cell>
          <cell r="J286">
            <v>37432.53138139045</v>
          </cell>
          <cell r="K286">
            <v>38555.507322832163</v>
          </cell>
          <cell r="L286">
            <v>39712.172542517132</v>
          </cell>
          <cell r="M286">
            <v>40903.53771879265</v>
          </cell>
        </row>
        <row r="287">
          <cell r="C287" t="str">
            <v>05</v>
          </cell>
          <cell r="D287" t="str">
            <v>01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C288" t="str">
            <v>05</v>
          </cell>
          <cell r="D288" t="str">
            <v>01</v>
          </cell>
          <cell r="J288">
            <v>2346.9564616677721</v>
          </cell>
          <cell r="K288">
            <v>2417.3651555178053</v>
          </cell>
          <cell r="L288">
            <v>2489.8861101833395</v>
          </cell>
          <cell r="M288">
            <v>2564.5826934888396</v>
          </cell>
        </row>
        <row r="289">
          <cell r="C289" t="str">
            <v>05</v>
          </cell>
          <cell r="D289" t="str">
            <v>01</v>
          </cell>
          <cell r="J289">
            <v>44342.991113736643</v>
          </cell>
          <cell r="K289">
            <v>45673.280847148744</v>
          </cell>
          <cell r="L289">
            <v>47043.479272563207</v>
          </cell>
          <cell r="M289">
            <v>48454.783650740108</v>
          </cell>
        </row>
        <row r="290">
          <cell r="C290" t="str">
            <v>05</v>
          </cell>
          <cell r="D290" t="str">
            <v>01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C291" t="str">
            <v>05</v>
          </cell>
          <cell r="D291" t="str">
            <v>01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C292" t="str">
            <v>05</v>
          </cell>
          <cell r="D292" t="str">
            <v>01</v>
          </cell>
          <cell r="J292">
            <v>125371.3086459562</v>
          </cell>
          <cell r="K292">
            <v>129132.44790533489</v>
          </cell>
          <cell r="L292">
            <v>133006.42134249496</v>
          </cell>
          <cell r="M292">
            <v>136996.61398276981</v>
          </cell>
        </row>
        <row r="293">
          <cell r="C293" t="str">
            <v>05</v>
          </cell>
          <cell r="D293" t="str">
            <v>01</v>
          </cell>
          <cell r="J293">
            <v>5940.9339761851843</v>
          </cell>
          <cell r="K293">
            <v>6119.1619954707403</v>
          </cell>
          <cell r="L293">
            <v>6302.7368553348624</v>
          </cell>
          <cell r="M293">
            <v>6491.8189609949086</v>
          </cell>
        </row>
        <row r="294">
          <cell r="C294" t="str">
            <v>05</v>
          </cell>
          <cell r="D294" t="str">
            <v>01</v>
          </cell>
          <cell r="J294">
            <v>2172.9326777238048</v>
          </cell>
          <cell r="K294">
            <v>2238.120658055519</v>
          </cell>
          <cell r="L294">
            <v>2305.2642777971846</v>
          </cell>
          <cell r="M294">
            <v>2374.4222061311002</v>
          </cell>
        </row>
        <row r="295">
          <cell r="C295" t="str">
            <v>05</v>
          </cell>
          <cell r="D295" t="str">
            <v>01</v>
          </cell>
          <cell r="J295">
            <v>2306.8351700941894</v>
          </cell>
          <cell r="K295">
            <v>2376.0402251970149</v>
          </cell>
          <cell r="L295">
            <v>2447.3214319529256</v>
          </cell>
          <cell r="M295">
            <v>2520.7410749115134</v>
          </cell>
        </row>
        <row r="296">
          <cell r="C296" t="str">
            <v>05</v>
          </cell>
          <cell r="D296" t="str">
            <v>01</v>
          </cell>
          <cell r="J296">
            <v>692.04591451536328</v>
          </cell>
        </row>
        <row r="297">
          <cell r="C297" t="str">
            <v>05</v>
          </cell>
          <cell r="D297" t="str">
            <v>01</v>
          </cell>
          <cell r="J297">
            <v>220.65164861172542</v>
          </cell>
        </row>
        <row r="298">
          <cell r="C298" t="str">
            <v>05</v>
          </cell>
          <cell r="D298" t="str">
            <v>01</v>
          </cell>
          <cell r="J298">
            <v>859667.72509603819</v>
          </cell>
        </row>
        <row r="299">
          <cell r="C299" t="str">
            <v>05</v>
          </cell>
          <cell r="D299" t="str">
            <v>01</v>
          </cell>
          <cell r="J299">
            <v>6457.4569675876128</v>
          </cell>
        </row>
        <row r="300">
          <cell r="C300" t="str">
            <v>05</v>
          </cell>
          <cell r="D300" t="str">
            <v>01</v>
          </cell>
          <cell r="J300">
            <v>34518.900313853272</v>
          </cell>
        </row>
        <row r="301">
          <cell r="C301" t="str">
            <v>05</v>
          </cell>
          <cell r="D301" t="str">
            <v>01</v>
          </cell>
          <cell r="J301">
            <v>6301.9946902614693</v>
          </cell>
        </row>
        <row r="302">
          <cell r="C302" t="str">
            <v>05</v>
          </cell>
          <cell r="D302" t="str">
            <v>01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C303" t="str">
            <v>05</v>
          </cell>
          <cell r="D303" t="str">
            <v>01</v>
          </cell>
          <cell r="J303">
            <v>9441.9339521407019</v>
          </cell>
          <cell r="K303">
            <v>9725.1919707049237</v>
          </cell>
          <cell r="L303">
            <v>10016.947729826072</v>
          </cell>
          <cell r="M303">
            <v>10317.456161720855</v>
          </cell>
        </row>
        <row r="304">
          <cell r="C304" t="str">
            <v>05</v>
          </cell>
          <cell r="D304" t="str">
            <v>01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C305" t="str">
            <v>05</v>
          </cell>
          <cell r="D305" t="str">
            <v>02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C306" t="str">
            <v>05</v>
          </cell>
          <cell r="D306" t="str">
            <v>02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C307" t="str">
            <v>05</v>
          </cell>
          <cell r="D307" t="str">
            <v>02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C308" t="str">
            <v>05</v>
          </cell>
          <cell r="D308" t="str">
            <v>02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C309" t="str">
            <v>05</v>
          </cell>
          <cell r="D309" t="str">
            <v>02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C310" t="str">
            <v>05</v>
          </cell>
          <cell r="D310" t="str">
            <v>02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C311" t="str">
            <v>05</v>
          </cell>
          <cell r="D311" t="str">
            <v>02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C312" t="str">
            <v>05</v>
          </cell>
          <cell r="D312" t="str">
            <v>02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C313" t="str">
            <v>05</v>
          </cell>
          <cell r="D313" t="str">
            <v>02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C314" t="str">
            <v>05</v>
          </cell>
          <cell r="D314" t="str">
            <v>02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C315" t="str">
            <v>05</v>
          </cell>
          <cell r="D315" t="str">
            <v>02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C316" t="str">
            <v>05</v>
          </cell>
          <cell r="D316" t="str">
            <v>02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C317" t="str">
            <v>05</v>
          </cell>
          <cell r="D317" t="str">
            <v>02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C318" t="str">
            <v>05</v>
          </cell>
          <cell r="D318" t="str">
            <v>02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C319" t="str">
            <v>05</v>
          </cell>
          <cell r="D319" t="str">
            <v>02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C320" t="str">
            <v>05</v>
          </cell>
          <cell r="D320" t="str">
            <v>02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C321" t="str">
            <v>05</v>
          </cell>
          <cell r="D321" t="str">
            <v>02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C322" t="str">
            <v>05</v>
          </cell>
          <cell r="D322" t="str">
            <v>02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C323" t="str">
            <v>05</v>
          </cell>
          <cell r="D323" t="str">
            <v>02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C324" t="str">
            <v>05</v>
          </cell>
          <cell r="D324" t="str">
            <v>02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C325" t="str">
            <v>05</v>
          </cell>
          <cell r="D325" t="str">
            <v>02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C326" t="str">
            <v>05</v>
          </cell>
          <cell r="D326" t="str">
            <v>02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C327" t="str">
            <v>05</v>
          </cell>
          <cell r="D327" t="str">
            <v>02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C328" t="str">
            <v>05</v>
          </cell>
          <cell r="D328" t="str">
            <v>02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C329" t="str">
            <v>05</v>
          </cell>
          <cell r="D329" t="str">
            <v>02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C330" t="str">
            <v>05</v>
          </cell>
          <cell r="D330" t="str">
            <v>02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C331" t="str">
            <v>05</v>
          </cell>
          <cell r="D331" t="str">
            <v>02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C332" t="str">
            <v>05</v>
          </cell>
          <cell r="D332" t="str">
            <v>02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C333" t="str">
            <v>05</v>
          </cell>
          <cell r="D333" t="str">
            <v>02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C334" t="str">
            <v>05</v>
          </cell>
          <cell r="D334" t="str">
            <v>02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C335" t="str">
            <v>05</v>
          </cell>
          <cell r="D335" t="str">
            <v>02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C336" t="str">
            <v>05</v>
          </cell>
          <cell r="D336" t="str">
            <v>02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C337" t="str">
            <v>05</v>
          </cell>
          <cell r="D337" t="str">
            <v>02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C338" t="str">
            <v>05</v>
          </cell>
          <cell r="D338" t="str">
            <v>02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C339" t="str">
            <v>05</v>
          </cell>
          <cell r="D339" t="str">
            <v>02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C340" t="str">
            <v>05</v>
          </cell>
          <cell r="D340" t="str">
            <v>02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C341" t="str">
            <v>05</v>
          </cell>
          <cell r="D341" t="str">
            <v>02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C342" t="str">
            <v>05</v>
          </cell>
          <cell r="D342" t="str">
            <v>02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C343" t="str">
            <v>05</v>
          </cell>
          <cell r="D343" t="str">
            <v>02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C344" t="str">
            <v>05</v>
          </cell>
          <cell r="D344" t="str">
            <v>02</v>
          </cell>
          <cell r="J344">
            <v>32448000</v>
          </cell>
          <cell r="K344">
            <v>33421440</v>
          </cell>
          <cell r="L344">
            <v>34424083.200000003</v>
          </cell>
          <cell r="M344">
            <v>35456805.696000002</v>
          </cell>
        </row>
        <row r="345">
          <cell r="C345" t="str">
            <v>05</v>
          </cell>
          <cell r="D345" t="str">
            <v>02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C346" t="str">
            <v>05</v>
          </cell>
          <cell r="D346" t="str">
            <v>02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C347" t="str">
            <v>06</v>
          </cell>
          <cell r="D347" t="str">
            <v>01</v>
          </cell>
          <cell r="J347">
            <v>13011.96</v>
          </cell>
          <cell r="K347">
            <v>13402.318799999999</v>
          </cell>
          <cell r="L347">
            <v>13804.388363999999</v>
          </cell>
          <cell r="M347">
            <v>14218.520014919999</v>
          </cell>
        </row>
        <row r="348">
          <cell r="C348" t="str">
            <v>06</v>
          </cell>
          <cell r="D348" t="str">
            <v>01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C349" t="str">
            <v>06</v>
          </cell>
          <cell r="D349" t="str">
            <v>01</v>
          </cell>
          <cell r="J349">
            <v>3136068</v>
          </cell>
          <cell r="K349">
            <v>3230150.04</v>
          </cell>
          <cell r="L349">
            <v>3327054.5412000003</v>
          </cell>
          <cell r="M349">
            <v>3426866.1774360002</v>
          </cell>
        </row>
        <row r="350">
          <cell r="C350" t="str">
            <v>06</v>
          </cell>
          <cell r="D350" t="str">
            <v>01</v>
          </cell>
          <cell r="J350">
            <v>3956498.52</v>
          </cell>
          <cell r="K350">
            <v>4075193.4756</v>
          </cell>
          <cell r="L350">
            <v>4197449.2798680002</v>
          </cell>
          <cell r="M350">
            <v>4323372.7582640406</v>
          </cell>
        </row>
        <row r="351">
          <cell r="C351" t="str">
            <v>06</v>
          </cell>
          <cell r="D351" t="str">
            <v>01</v>
          </cell>
          <cell r="J351">
            <v>386920.56</v>
          </cell>
          <cell r="K351">
            <v>398528.17680000002</v>
          </cell>
          <cell r="L351">
            <v>410484.02210400003</v>
          </cell>
          <cell r="M351">
            <v>422798.54276712006</v>
          </cell>
        </row>
        <row r="352">
          <cell r="C352" t="str">
            <v>06</v>
          </cell>
          <cell r="D352" t="str">
            <v>01</v>
          </cell>
          <cell r="J352">
            <v>32803.68</v>
          </cell>
          <cell r="K352">
            <v>33787.790399999998</v>
          </cell>
          <cell r="L352">
            <v>34801.424112000001</v>
          </cell>
          <cell r="M352">
            <v>35845.466835359999</v>
          </cell>
        </row>
        <row r="353">
          <cell r="C353" t="str">
            <v>06</v>
          </cell>
          <cell r="D353" t="str">
            <v>01</v>
          </cell>
          <cell r="J353">
            <v>1813038.24</v>
          </cell>
          <cell r="K353">
            <v>1867429.3872</v>
          </cell>
          <cell r="L353">
            <v>1923452.2688160001</v>
          </cell>
          <cell r="M353">
            <v>1981155.8368804802</v>
          </cell>
        </row>
        <row r="354">
          <cell r="C354" t="str">
            <v>06</v>
          </cell>
          <cell r="D354" t="str">
            <v>01</v>
          </cell>
          <cell r="J354">
            <v>8364570.0099999998</v>
          </cell>
          <cell r="K354">
            <v>8615507.1103000008</v>
          </cell>
          <cell r="L354">
            <v>8873972.3236090019</v>
          </cell>
          <cell r="M354">
            <v>9140191.4933172725</v>
          </cell>
        </row>
        <row r="355">
          <cell r="C355" t="str">
            <v>06</v>
          </cell>
          <cell r="D355" t="str">
            <v>01</v>
          </cell>
          <cell r="J355">
            <v>945363.2</v>
          </cell>
          <cell r="K355">
            <v>973724.09600000002</v>
          </cell>
          <cell r="L355">
            <v>1002935.81888</v>
          </cell>
          <cell r="M355">
            <v>1033023.8934464001</v>
          </cell>
        </row>
        <row r="356">
          <cell r="C356" t="str">
            <v>06</v>
          </cell>
          <cell r="D356" t="str">
            <v>01</v>
          </cell>
          <cell r="J356">
            <v>466716.12</v>
          </cell>
          <cell r="K356">
            <v>480717.60360000003</v>
          </cell>
          <cell r="L356">
            <v>495139.13170800003</v>
          </cell>
          <cell r="M356">
            <v>509993.30565924005</v>
          </cell>
        </row>
        <row r="357">
          <cell r="C357" t="str">
            <v>06</v>
          </cell>
          <cell r="D357" t="str">
            <v>01</v>
          </cell>
          <cell r="J357">
            <v>58475.040000000001</v>
          </cell>
          <cell r="K357">
            <v>60229.2912</v>
          </cell>
          <cell r="L357">
            <v>62036.169935999998</v>
          </cell>
          <cell r="M357">
            <v>63897.255034080001</v>
          </cell>
        </row>
        <row r="358">
          <cell r="C358" t="str">
            <v>06</v>
          </cell>
          <cell r="D358" t="str">
            <v>01</v>
          </cell>
          <cell r="J358">
            <v>1118041.08</v>
          </cell>
          <cell r="K358">
            <v>1151582.3124000002</v>
          </cell>
          <cell r="L358">
            <v>1186129.7817720002</v>
          </cell>
          <cell r="M358">
            <v>1221713.6752251603</v>
          </cell>
        </row>
        <row r="359">
          <cell r="C359" t="str">
            <v>06</v>
          </cell>
          <cell r="D359" t="str">
            <v>01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C360" t="str">
            <v>06</v>
          </cell>
          <cell r="D360" t="str">
            <v>01</v>
          </cell>
          <cell r="J360">
            <v>109786.56</v>
          </cell>
          <cell r="K360">
            <v>113080.1568</v>
          </cell>
          <cell r="L360">
            <v>116472.561504</v>
          </cell>
          <cell r="M360">
            <v>119966.73834912</v>
          </cell>
        </row>
        <row r="361">
          <cell r="C361" t="str">
            <v>06</v>
          </cell>
          <cell r="D361" t="str">
            <v>01</v>
          </cell>
          <cell r="J361">
            <v>111348.9</v>
          </cell>
          <cell r="K361">
            <v>114689.367</v>
          </cell>
          <cell r="L361">
            <v>118130.04801</v>
          </cell>
          <cell r="M361">
            <v>121673.9494503</v>
          </cell>
        </row>
        <row r="362">
          <cell r="C362" t="str">
            <v>06</v>
          </cell>
          <cell r="D362" t="str">
            <v>01</v>
          </cell>
          <cell r="J362">
            <v>28562.04</v>
          </cell>
          <cell r="K362">
            <v>29418.9012</v>
          </cell>
          <cell r="L362">
            <v>30301.468236000001</v>
          </cell>
          <cell r="M362">
            <v>31210.512283080003</v>
          </cell>
        </row>
        <row r="363">
          <cell r="C363" t="str">
            <v>06</v>
          </cell>
          <cell r="D363" t="str">
            <v>01</v>
          </cell>
          <cell r="J363">
            <v>1258249.2</v>
          </cell>
          <cell r="K363">
            <v>1295996.676</v>
          </cell>
          <cell r="L363">
            <v>1334876.5762799999</v>
          </cell>
          <cell r="M363">
            <v>1374922.8735684</v>
          </cell>
        </row>
        <row r="364">
          <cell r="C364" t="str">
            <v>06</v>
          </cell>
          <cell r="D364" t="str">
            <v>01</v>
          </cell>
          <cell r="J364">
            <v>80871.960000000006</v>
          </cell>
          <cell r="K364">
            <v>83298.118800000011</v>
          </cell>
          <cell r="L364">
            <v>85797.062364000012</v>
          </cell>
          <cell r="M364">
            <v>88370.97423492001</v>
          </cell>
        </row>
        <row r="365">
          <cell r="C365" t="str">
            <v>06</v>
          </cell>
          <cell r="D365" t="str">
            <v>01</v>
          </cell>
          <cell r="J365">
            <v>68839.679999999993</v>
          </cell>
          <cell r="K365">
            <v>70904.8704</v>
          </cell>
          <cell r="L365">
            <v>73032.016512000002</v>
          </cell>
          <cell r="M365">
            <v>75222.977007360008</v>
          </cell>
        </row>
        <row r="366">
          <cell r="C366" t="str">
            <v>06</v>
          </cell>
          <cell r="D366" t="str">
            <v>01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C367" t="str">
            <v>06</v>
          </cell>
          <cell r="D367" t="str">
            <v>01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C368" t="str">
            <v>06</v>
          </cell>
          <cell r="D368" t="str">
            <v>01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C369" t="str">
            <v>06</v>
          </cell>
          <cell r="D369" t="str">
            <v>01</v>
          </cell>
          <cell r="J369">
            <v>168425.4</v>
          </cell>
          <cell r="K369">
            <v>173478.16200000001</v>
          </cell>
          <cell r="L369">
            <v>178682.50686000002</v>
          </cell>
          <cell r="M369">
            <v>184042.98206580002</v>
          </cell>
        </row>
        <row r="370">
          <cell r="C370" t="str">
            <v>06</v>
          </cell>
          <cell r="D370" t="str">
            <v>01</v>
          </cell>
          <cell r="J370">
            <v>87194.64</v>
          </cell>
          <cell r="K370">
            <v>89810.479200000002</v>
          </cell>
          <cell r="L370">
            <v>92504.793576000011</v>
          </cell>
          <cell r="M370">
            <v>95279.937383280019</v>
          </cell>
        </row>
        <row r="371">
          <cell r="C371" t="str">
            <v>06</v>
          </cell>
          <cell r="D371" t="str">
            <v>01</v>
          </cell>
          <cell r="J371">
            <v>888137.64</v>
          </cell>
          <cell r="K371">
            <v>914781.76919999998</v>
          </cell>
          <cell r="L371">
            <v>942225.22227599996</v>
          </cell>
          <cell r="M371">
            <v>970491.97894427995</v>
          </cell>
        </row>
        <row r="372">
          <cell r="C372" t="str">
            <v>06</v>
          </cell>
          <cell r="D372" t="str">
            <v>01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C373" t="str">
            <v>06</v>
          </cell>
          <cell r="D373" t="str">
            <v>01</v>
          </cell>
          <cell r="J373">
            <v>8237.2760700443396</v>
          </cell>
          <cell r="K373">
            <v>8484.3943521456695</v>
          </cell>
          <cell r="L373">
            <v>8738.9261827100399</v>
          </cell>
          <cell r="M373">
            <v>9001.0939681913405</v>
          </cell>
        </row>
        <row r="374">
          <cell r="C374" t="str">
            <v>06</v>
          </cell>
          <cell r="D374" t="str">
            <v>01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C375" t="str">
            <v>06</v>
          </cell>
          <cell r="D375" t="str">
            <v>01</v>
          </cell>
          <cell r="J375">
            <v>2807.1625787878284</v>
          </cell>
          <cell r="K375">
            <v>2891.3774561514633</v>
          </cell>
          <cell r="L375">
            <v>2978.1187798360074</v>
          </cell>
          <cell r="M375">
            <v>3067.4623432310877</v>
          </cell>
        </row>
        <row r="376">
          <cell r="C376" t="str">
            <v>06</v>
          </cell>
          <cell r="D376" t="str">
            <v>01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C377" t="str">
            <v>06</v>
          </cell>
          <cell r="D377" t="str">
            <v>01</v>
          </cell>
          <cell r="J377">
            <v>438194.35295026645</v>
          </cell>
          <cell r="K377">
            <v>451340.18353877444</v>
          </cell>
          <cell r="L377">
            <v>464880.38904493768</v>
          </cell>
          <cell r="M377">
            <v>478826.80071628583</v>
          </cell>
        </row>
        <row r="378">
          <cell r="C378" t="str">
            <v>06</v>
          </cell>
          <cell r="D378" t="str">
            <v>01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C379" t="str">
            <v>06</v>
          </cell>
          <cell r="D379" t="str">
            <v>01</v>
          </cell>
          <cell r="J379">
            <v>3294.0581490658424</v>
          </cell>
          <cell r="K379">
            <v>3392.8798935378177</v>
          </cell>
          <cell r="L379">
            <v>3494.6662903439524</v>
          </cell>
          <cell r="M379">
            <v>3599.5062790542711</v>
          </cell>
        </row>
        <row r="380">
          <cell r="C380" t="str">
            <v>06</v>
          </cell>
          <cell r="D380" t="str">
            <v>01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C381" t="str">
            <v>06</v>
          </cell>
          <cell r="D381" t="str">
            <v>01</v>
          </cell>
          <cell r="J381">
            <v>1003467.1502518355</v>
          </cell>
          <cell r="K381">
            <v>1033571.1647593905</v>
          </cell>
          <cell r="L381">
            <v>1064578.2997021722</v>
          </cell>
          <cell r="M381">
            <v>1096515.6486932375</v>
          </cell>
        </row>
        <row r="382">
          <cell r="C382" t="str">
            <v>06</v>
          </cell>
          <cell r="D382" t="str">
            <v>01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C383" t="str">
            <v>06</v>
          </cell>
          <cell r="D383" t="str">
            <v>01</v>
          </cell>
          <cell r="J383">
            <v>1570003.5788979847</v>
          </cell>
          <cell r="K383">
            <v>1617103.6862649242</v>
          </cell>
          <cell r="L383">
            <v>1665616.796852872</v>
          </cell>
          <cell r="M383">
            <v>1715585.3007584582</v>
          </cell>
        </row>
        <row r="384">
          <cell r="C384" t="str">
            <v>06</v>
          </cell>
          <cell r="D384" t="str">
            <v>01</v>
          </cell>
          <cell r="J384">
            <v>153747.21551240614</v>
          </cell>
          <cell r="K384">
            <v>158359.63197777834</v>
          </cell>
          <cell r="L384">
            <v>163110.42093711169</v>
          </cell>
          <cell r="M384">
            <v>168003.73356522503</v>
          </cell>
        </row>
        <row r="385">
          <cell r="C385" t="str">
            <v>06</v>
          </cell>
          <cell r="D385" t="str">
            <v>01</v>
          </cell>
          <cell r="J385">
            <v>144690.74198960941</v>
          </cell>
          <cell r="K385">
            <v>149031.46424929769</v>
          </cell>
          <cell r="L385">
            <v>153502.40817677663</v>
          </cell>
          <cell r="M385">
            <v>158107.48042207994</v>
          </cell>
        </row>
        <row r="386">
          <cell r="C386" t="str">
            <v>06</v>
          </cell>
          <cell r="D386" t="str">
            <v>01</v>
          </cell>
          <cell r="J386">
            <v>269036.03999999998</v>
          </cell>
          <cell r="K386">
            <v>277107.12119999999</v>
          </cell>
          <cell r="L386">
            <v>285420.33483599999</v>
          </cell>
          <cell r="M386">
            <v>293982.94488108001</v>
          </cell>
        </row>
        <row r="387">
          <cell r="C387" t="str">
            <v>06</v>
          </cell>
          <cell r="D387" t="str">
            <v>01</v>
          </cell>
          <cell r="J387">
            <v>10400</v>
          </cell>
          <cell r="K387">
            <v>10712</v>
          </cell>
          <cell r="L387">
            <v>11033.36</v>
          </cell>
          <cell r="M387">
            <v>11364.3608</v>
          </cell>
        </row>
        <row r="388">
          <cell r="C388" t="str">
            <v>06</v>
          </cell>
          <cell r="D388" t="str">
            <v>01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C389" t="str">
            <v>06</v>
          </cell>
          <cell r="D389" t="str">
            <v>01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C390" t="str">
            <v>06</v>
          </cell>
          <cell r="D390" t="str">
            <v>01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C391" t="str">
            <v>06</v>
          </cell>
          <cell r="D391" t="str">
            <v>01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C392" t="str">
            <v>08</v>
          </cell>
          <cell r="D392" t="str">
            <v>01</v>
          </cell>
          <cell r="J392">
            <v>821409000</v>
          </cell>
          <cell r="K392">
            <v>846051270</v>
          </cell>
          <cell r="L392">
            <v>871432808.10000002</v>
          </cell>
          <cell r="M392">
            <v>897575792.34300005</v>
          </cell>
        </row>
        <row r="393">
          <cell r="C393" t="str">
            <v>08</v>
          </cell>
          <cell r="D393" t="str">
            <v>01</v>
          </cell>
          <cell r="J393">
            <v>382363000</v>
          </cell>
          <cell r="K393">
            <v>393833890</v>
          </cell>
          <cell r="L393">
            <v>405648906.69999999</v>
          </cell>
          <cell r="M393">
            <v>417818373.90100002</v>
          </cell>
        </row>
        <row r="394">
          <cell r="C394" t="str">
            <v>08</v>
          </cell>
          <cell r="D394" t="str">
            <v>01</v>
          </cell>
          <cell r="J394">
            <v>13276000</v>
          </cell>
          <cell r="K394">
            <v>13674280</v>
          </cell>
          <cell r="L394">
            <v>14084508.4</v>
          </cell>
          <cell r="M394">
            <v>14507043.652000001</v>
          </cell>
        </row>
        <row r="395">
          <cell r="C395" t="str">
            <v>08</v>
          </cell>
          <cell r="D395" t="str">
            <v>01</v>
          </cell>
          <cell r="J395">
            <v>13293000</v>
          </cell>
          <cell r="K395">
            <v>13691790</v>
          </cell>
          <cell r="L395">
            <v>14102543.700000001</v>
          </cell>
          <cell r="M395">
            <v>14525620.011000002</v>
          </cell>
        </row>
        <row r="396">
          <cell r="C396" t="str">
            <v>08</v>
          </cell>
          <cell r="D396" t="str">
            <v>01</v>
          </cell>
          <cell r="J396">
            <v>38670000</v>
          </cell>
          <cell r="K396">
            <v>39830100</v>
          </cell>
          <cell r="L396">
            <v>41025003</v>
          </cell>
          <cell r="M396">
            <v>42255753.090000004</v>
          </cell>
        </row>
        <row r="397">
          <cell r="C397" t="str">
            <v>08</v>
          </cell>
          <cell r="D397" t="str">
            <v>01</v>
          </cell>
          <cell r="J397">
            <v>30571000</v>
          </cell>
          <cell r="K397">
            <v>31488130</v>
          </cell>
          <cell r="L397">
            <v>32432773.900000002</v>
          </cell>
          <cell r="M397">
            <v>33405757.117000002</v>
          </cell>
        </row>
        <row r="398">
          <cell r="C398" t="str">
            <v>08</v>
          </cell>
          <cell r="D398" t="str">
            <v>01</v>
          </cell>
          <cell r="J398">
            <v>413000</v>
          </cell>
          <cell r="K398">
            <v>425390</v>
          </cell>
          <cell r="L398">
            <v>438151.7</v>
          </cell>
          <cell r="M398">
            <v>451296.25100000005</v>
          </cell>
        </row>
        <row r="399">
          <cell r="C399" t="str">
            <v>08</v>
          </cell>
          <cell r="D399" t="str">
            <v>01</v>
          </cell>
          <cell r="J399">
            <v>192000</v>
          </cell>
          <cell r="K399">
            <v>197760</v>
          </cell>
          <cell r="L399">
            <v>203692.80000000002</v>
          </cell>
          <cell r="M399">
            <v>209803.58400000003</v>
          </cell>
        </row>
        <row r="400">
          <cell r="C400" t="str">
            <v>08</v>
          </cell>
          <cell r="D400" t="str">
            <v>01</v>
          </cell>
          <cell r="J400">
            <v>298000</v>
          </cell>
          <cell r="K400">
            <v>306940</v>
          </cell>
          <cell r="L400">
            <v>316148.2</v>
          </cell>
          <cell r="M400">
            <v>325632.64600000001</v>
          </cell>
        </row>
        <row r="401">
          <cell r="C401" t="str">
            <v>08</v>
          </cell>
          <cell r="D401" t="str">
            <v>01</v>
          </cell>
          <cell r="J401">
            <v>1069000</v>
          </cell>
          <cell r="K401">
            <v>1101070</v>
          </cell>
          <cell r="L401">
            <v>1134102.1000000001</v>
          </cell>
          <cell r="M401">
            <v>1168125.1630000002</v>
          </cell>
        </row>
        <row r="402">
          <cell r="C402" t="str">
            <v>08</v>
          </cell>
          <cell r="D402" t="str">
            <v>01</v>
          </cell>
          <cell r="J402">
            <v>66379000</v>
          </cell>
          <cell r="K402">
            <v>68370370</v>
          </cell>
          <cell r="L402">
            <v>70421481.100000009</v>
          </cell>
          <cell r="M402">
            <v>72534125.533000007</v>
          </cell>
        </row>
        <row r="403">
          <cell r="C403" t="str">
            <v>08</v>
          </cell>
          <cell r="D403" t="str">
            <v>01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C404" t="str">
            <v>08</v>
          </cell>
          <cell r="D404" t="str">
            <v>01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C405" t="str">
            <v>08</v>
          </cell>
          <cell r="D405" t="str">
            <v>01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C406" t="str">
            <v>08</v>
          </cell>
          <cell r="D406" t="str">
            <v>01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C407" t="str">
            <v>08</v>
          </cell>
          <cell r="D407" t="str">
            <v>01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C408" t="str">
            <v>08</v>
          </cell>
          <cell r="D408" t="str">
            <v>01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C409" t="str">
            <v>08</v>
          </cell>
          <cell r="D409" t="str">
            <v>01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C410" t="str">
            <v>08</v>
          </cell>
          <cell r="D410" t="str">
            <v>01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C411" t="str">
            <v>08</v>
          </cell>
          <cell r="D411" t="str">
            <v>01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C412" t="str">
            <v>08</v>
          </cell>
          <cell r="D412" t="str">
            <v>01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C413" t="str">
            <v>08</v>
          </cell>
          <cell r="D413" t="str">
            <v>01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C414" t="str">
            <v>08</v>
          </cell>
          <cell r="D414" t="str">
            <v>02</v>
          </cell>
          <cell r="J414">
            <v>148501000</v>
          </cell>
          <cell r="K414">
            <v>152956030</v>
          </cell>
          <cell r="L414">
            <v>157544710.90000001</v>
          </cell>
          <cell r="M414">
            <v>162271052.227</v>
          </cell>
        </row>
        <row r="415">
          <cell r="C415" t="str">
            <v>08</v>
          </cell>
          <cell r="D415" t="str">
            <v>02</v>
          </cell>
          <cell r="J415">
            <v>520167000</v>
          </cell>
          <cell r="K415">
            <v>535772010</v>
          </cell>
          <cell r="L415">
            <v>551845170.30000007</v>
          </cell>
          <cell r="M415">
            <v>568400525.40900004</v>
          </cell>
        </row>
        <row r="416">
          <cell r="C416" t="str">
            <v>08</v>
          </cell>
          <cell r="D416" t="str">
            <v>02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C417" t="str">
            <v>08</v>
          </cell>
          <cell r="D417" t="str">
            <v>02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C418" t="str">
            <v>08</v>
          </cell>
          <cell r="D418" t="str">
            <v>03</v>
          </cell>
          <cell r="J418">
            <v>50000000</v>
          </cell>
          <cell r="K418">
            <v>51500000</v>
          </cell>
          <cell r="L418">
            <v>53045000</v>
          </cell>
          <cell r="M418">
            <v>54636350</v>
          </cell>
        </row>
        <row r="419">
          <cell r="C419" t="str">
            <v>08</v>
          </cell>
          <cell r="D419" t="str">
            <v>03</v>
          </cell>
          <cell r="J419">
            <v>6750000</v>
          </cell>
          <cell r="K419">
            <v>6952500</v>
          </cell>
          <cell r="L419">
            <v>7161075</v>
          </cell>
          <cell r="M419">
            <v>7375907.25</v>
          </cell>
        </row>
        <row r="420">
          <cell r="C420" t="str">
            <v>08</v>
          </cell>
          <cell r="D420" t="str">
            <v>03</v>
          </cell>
          <cell r="J420">
            <v>15300000</v>
          </cell>
          <cell r="K420">
            <v>15759000</v>
          </cell>
          <cell r="L420">
            <v>16231770</v>
          </cell>
          <cell r="M420">
            <v>16718723.1</v>
          </cell>
        </row>
        <row r="421">
          <cell r="C421" t="str">
            <v>08</v>
          </cell>
          <cell r="D421" t="str">
            <v>03</v>
          </cell>
          <cell r="J421">
            <v>1000000</v>
          </cell>
          <cell r="K421">
            <v>1030000</v>
          </cell>
          <cell r="L421">
            <v>1060900</v>
          </cell>
          <cell r="M421">
            <v>1092727</v>
          </cell>
        </row>
        <row r="422">
          <cell r="C422" t="str">
            <v>08</v>
          </cell>
          <cell r="D422" t="str">
            <v>03</v>
          </cell>
          <cell r="J422">
            <v>500000</v>
          </cell>
          <cell r="K422">
            <v>515000</v>
          </cell>
          <cell r="L422">
            <v>530450</v>
          </cell>
          <cell r="M422">
            <v>546363.5</v>
          </cell>
        </row>
        <row r="423">
          <cell r="C423" t="str">
            <v>08</v>
          </cell>
          <cell r="D423" t="str">
            <v>03</v>
          </cell>
          <cell r="J423">
            <v>10000000</v>
          </cell>
          <cell r="K423">
            <v>10300000</v>
          </cell>
          <cell r="L423">
            <v>10609000</v>
          </cell>
          <cell r="M423">
            <v>10927270</v>
          </cell>
        </row>
        <row r="424">
          <cell r="C424" t="str">
            <v>08</v>
          </cell>
          <cell r="D424" t="str">
            <v>03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C425" t="str">
            <v>08</v>
          </cell>
          <cell r="D425" t="str">
            <v>03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C426" t="str">
            <v>08</v>
          </cell>
          <cell r="D426" t="str">
            <v>03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C427" t="str">
            <v>08</v>
          </cell>
          <cell r="D427" t="str">
            <v>03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C428" t="str">
            <v>08</v>
          </cell>
          <cell r="D428" t="str">
            <v>03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C429" t="str">
            <v>08</v>
          </cell>
          <cell r="D429" t="str">
            <v>03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C430" t="str">
            <v>08</v>
          </cell>
          <cell r="D430" t="str">
            <v>03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C431" t="str">
            <v>08</v>
          </cell>
          <cell r="D431" t="str">
            <v>03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C432" t="str">
            <v>08</v>
          </cell>
          <cell r="D432" t="str">
            <v>03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C433" t="str">
            <v>08</v>
          </cell>
          <cell r="D433" t="str">
            <v>03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C434" t="str">
            <v>08</v>
          </cell>
          <cell r="D434" t="str">
            <v>03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C435" t="str">
            <v>08</v>
          </cell>
          <cell r="D435" t="str">
            <v>03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C436" t="str">
            <v>08</v>
          </cell>
          <cell r="D436" t="str">
            <v>03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C437" t="str">
            <v>08</v>
          </cell>
          <cell r="D437" t="str">
            <v>03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C438" t="str">
            <v>08</v>
          </cell>
          <cell r="D438" t="str">
            <v>03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C439" t="str">
            <v>08</v>
          </cell>
          <cell r="D439" t="str">
            <v>03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C440" t="str">
            <v>08</v>
          </cell>
          <cell r="D440" t="str">
            <v>03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C441" t="str">
            <v>08</v>
          </cell>
          <cell r="D441" t="str">
            <v>03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C442" t="str">
            <v>08</v>
          </cell>
          <cell r="D442" t="str">
            <v>03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C443" t="str">
            <v>08</v>
          </cell>
          <cell r="D443" t="str">
            <v>03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C444" t="str">
            <v>08</v>
          </cell>
          <cell r="D444" t="str">
            <v>03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C445" t="str">
            <v>08</v>
          </cell>
          <cell r="D445" t="str">
            <v>03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C446" t="str">
            <v>08</v>
          </cell>
          <cell r="D446" t="str">
            <v>03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C447" t="str">
            <v>08</v>
          </cell>
          <cell r="D447" t="str">
            <v>03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C448" t="str">
            <v>08</v>
          </cell>
          <cell r="D448" t="str">
            <v>03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C449" t="str">
            <v>09</v>
          </cell>
          <cell r="D449" t="str">
            <v>04</v>
          </cell>
          <cell r="K449">
            <v>0</v>
          </cell>
          <cell r="L449">
            <v>0</v>
          </cell>
          <cell r="M449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9" sqref="A9"/>
    </sheetView>
  </sheetViews>
  <sheetFormatPr baseColWidth="10" defaultRowHeight="15" x14ac:dyDescent="0.25"/>
  <cols>
    <col min="1" max="1" width="65.5703125" customWidth="1"/>
    <col min="2" max="5" width="16.85546875" bestFit="1" customWidth="1"/>
    <col min="8" max="8" width="16.85546875" bestFit="1" customWidth="1"/>
  </cols>
  <sheetData>
    <row r="1" spans="1:5" ht="15.75" x14ac:dyDescent="0.25">
      <c r="A1" s="24" t="s">
        <v>34</v>
      </c>
      <c r="B1" s="25"/>
      <c r="C1" s="25"/>
      <c r="D1" s="25"/>
      <c r="E1" s="26"/>
    </row>
    <row r="2" spans="1:5" ht="15.75" customHeight="1" x14ac:dyDescent="0.25">
      <c r="A2" s="27" t="s">
        <v>35</v>
      </c>
      <c r="B2" s="28"/>
      <c r="C2" s="28"/>
      <c r="D2" s="28"/>
      <c r="E2" s="29"/>
    </row>
    <row r="3" spans="1:5" ht="15.75" x14ac:dyDescent="0.25">
      <c r="A3" s="27" t="s">
        <v>0</v>
      </c>
      <c r="B3" s="28"/>
      <c r="C3" s="28"/>
      <c r="D3" s="28"/>
      <c r="E3" s="29"/>
    </row>
    <row r="4" spans="1:5" ht="15.75" x14ac:dyDescent="0.25">
      <c r="A4" s="30" t="s">
        <v>32</v>
      </c>
      <c r="B4" s="31"/>
      <c r="C4" s="31"/>
      <c r="D4" s="31"/>
      <c r="E4" s="32"/>
    </row>
    <row r="5" spans="1:5" ht="24" x14ac:dyDescent="0.25">
      <c r="A5" s="33" t="s">
        <v>1</v>
      </c>
      <c r="B5" s="1" t="s">
        <v>2</v>
      </c>
      <c r="C5" s="2" t="s">
        <v>3</v>
      </c>
      <c r="D5" s="2" t="s">
        <v>4</v>
      </c>
      <c r="E5" s="2" t="s">
        <v>5</v>
      </c>
    </row>
    <row r="6" spans="1:5" ht="21" x14ac:dyDescent="0.25">
      <c r="A6" s="33"/>
      <c r="B6" s="3">
        <v>2018</v>
      </c>
      <c r="C6" s="3">
        <v>2019</v>
      </c>
      <c r="D6" s="3">
        <v>2020</v>
      </c>
      <c r="E6" s="3">
        <v>2021</v>
      </c>
    </row>
    <row r="7" spans="1:5" ht="15.75" x14ac:dyDescent="0.25">
      <c r="A7" s="4" t="s">
        <v>6</v>
      </c>
      <c r="B7" s="5">
        <f>SUM(B8:B19)</f>
        <v>2317021078.6894002</v>
      </c>
      <c r="C7" s="5">
        <f>SUM(C8:C19)</f>
        <v>2386531711.0500822</v>
      </c>
      <c r="D7" s="5">
        <f>SUM(D8:D19)</f>
        <v>2458127662.3815851</v>
      </c>
      <c r="E7" s="5">
        <f>SUM(E8:E19)</f>
        <v>2531871492.2530327</v>
      </c>
    </row>
    <row r="8" spans="1:5" x14ac:dyDescent="0.25">
      <c r="A8" s="6" t="s">
        <v>7</v>
      </c>
      <c r="B8" s="7">
        <f>SUMIFS('[1]Proyección 4to nivel'!J4:J449,'[1]Proyección 4to nivel'!$C$4:$C$449,"01")</f>
        <v>405764320</v>
      </c>
      <c r="C8" s="7">
        <f>B8*1.03</f>
        <v>417937249.60000002</v>
      </c>
      <c r="D8" s="7">
        <f>C8*1.03</f>
        <v>430475367.08800006</v>
      </c>
      <c r="E8" s="7">
        <f>D8*1.03</f>
        <v>443389628.10064006</v>
      </c>
    </row>
    <row r="9" spans="1:5" x14ac:dyDescent="0.25">
      <c r="A9" s="8" t="s">
        <v>8</v>
      </c>
      <c r="B9" s="9">
        <f>SUMIFS('[1]Proyección 4to nivel'!J4:J449,'[1]Proyección 4to nivel'!$C$4:$C$449,"0x")</f>
        <v>0</v>
      </c>
      <c r="C9" s="7">
        <f t="shared" ref="C9:E19" si="0">B9*1.03</f>
        <v>0</v>
      </c>
      <c r="D9" s="7">
        <f t="shared" si="0"/>
        <v>0</v>
      </c>
      <c r="E9" s="7">
        <f t="shared" si="0"/>
        <v>0</v>
      </c>
    </row>
    <row r="10" spans="1:5" x14ac:dyDescent="0.25">
      <c r="A10" s="8" t="s">
        <v>9</v>
      </c>
      <c r="B10" s="7">
        <f>SUMIFS('[1]Proyección 4to nivel'!J4:J449,'[1]Proyección 4to nivel'!$C$4:$C$449,"03")</f>
        <v>520000</v>
      </c>
      <c r="C10" s="7">
        <f t="shared" si="0"/>
        <v>535600</v>
      </c>
      <c r="D10" s="7">
        <f t="shared" si="0"/>
        <v>551668</v>
      </c>
      <c r="E10" s="7">
        <f t="shared" si="0"/>
        <v>568218.04</v>
      </c>
    </row>
    <row r="11" spans="1:5" x14ac:dyDescent="0.25">
      <c r="A11" s="8" t="s">
        <v>10</v>
      </c>
      <c r="B11" s="7">
        <f>SUMIFS('[1]Proyección 4to nivel'!J4:J449,'[1]Proyección 4to nivel'!$C$4:$C$449,"04")</f>
        <v>479457358.68300033</v>
      </c>
      <c r="C11" s="7">
        <f t="shared" si="0"/>
        <v>493841079.44349033</v>
      </c>
      <c r="D11" s="7">
        <f t="shared" si="0"/>
        <v>508656311.82679504</v>
      </c>
      <c r="E11" s="7">
        <f t="shared" si="0"/>
        <v>523916001.1815989</v>
      </c>
    </row>
    <row r="12" spans="1:5" x14ac:dyDescent="0.25">
      <c r="A12" s="8" t="s">
        <v>11</v>
      </c>
      <c r="B12" s="7">
        <f>SUMIFS('[1]Proyección 4to nivel'!J4:J449,'[1]Proyección 4to nivel'!$C$4:$C$449,"05")</f>
        <v>36649600</v>
      </c>
      <c r="C12" s="7">
        <f t="shared" si="0"/>
        <v>37749088</v>
      </c>
      <c r="D12" s="7">
        <f t="shared" si="0"/>
        <v>38881560.640000001</v>
      </c>
      <c r="E12" s="7">
        <f t="shared" si="0"/>
        <v>40048007.459200002</v>
      </c>
    </row>
    <row r="13" spans="1:5" x14ac:dyDescent="0.25">
      <c r="A13" s="8" t="s">
        <v>12</v>
      </c>
      <c r="B13" s="7">
        <f>SUMIFS('[1]Proyección 4to nivel'!J4:J449,'[1]Proyección 4to nivel'!$C$4:$C$449,"06")</f>
        <v>26696800.006399989</v>
      </c>
      <c r="C13" s="7">
        <f t="shared" si="0"/>
        <v>27497704.006591991</v>
      </c>
      <c r="D13" s="7">
        <f t="shared" si="0"/>
        <v>28322635.126789752</v>
      </c>
      <c r="E13" s="7">
        <f t="shared" si="0"/>
        <v>29172314.180593446</v>
      </c>
    </row>
    <row r="14" spans="1:5" x14ac:dyDescent="0.25">
      <c r="A14" s="8" t="s">
        <v>13</v>
      </c>
      <c r="B14" s="9">
        <f>SUMIFS('[1]Proyección 4to nivel'!J4:J449,'[1]Proyección 4to nivel'!$C$4:$C$449,"07")</f>
        <v>0</v>
      </c>
      <c r="C14" s="7">
        <f t="shared" si="0"/>
        <v>0</v>
      </c>
      <c r="D14" s="7">
        <f t="shared" si="0"/>
        <v>0</v>
      </c>
      <c r="E14" s="7">
        <f t="shared" si="0"/>
        <v>0</v>
      </c>
    </row>
    <row r="15" spans="1:5" x14ac:dyDescent="0.25">
      <c r="A15" s="8" t="s">
        <v>14</v>
      </c>
      <c r="B15" s="7">
        <f>SUMIFS('[1]Proyección 4to nivel'!J4:J449,'[1]Proyección 4to nivel'!$C$4:$C$449,"08",'[1]Proyección 4to nivel'!$D$4:$D$449,"01")</f>
        <v>1367933000</v>
      </c>
      <c r="C15" s="7">
        <f t="shared" si="0"/>
        <v>1408970990</v>
      </c>
      <c r="D15" s="7">
        <f t="shared" si="0"/>
        <v>1451240119.7</v>
      </c>
      <c r="E15" s="7">
        <f t="shared" si="0"/>
        <v>1494777323.2910001</v>
      </c>
    </row>
    <row r="16" spans="1:5" x14ac:dyDescent="0.25">
      <c r="A16" s="8" t="s">
        <v>15</v>
      </c>
      <c r="B16" s="9">
        <f>SUMIFS('[1]Proyección 4to nivel'!J4:J449,'[1]Proyección 4to nivel'!$C$4:$C$449,"--")</f>
        <v>0</v>
      </c>
      <c r="C16" s="7">
        <f t="shared" si="0"/>
        <v>0</v>
      </c>
      <c r="D16" s="7">
        <f t="shared" si="0"/>
        <v>0</v>
      </c>
      <c r="E16" s="7">
        <f t="shared" si="0"/>
        <v>0</v>
      </c>
    </row>
    <row r="17" spans="1:8" x14ac:dyDescent="0.25">
      <c r="A17" s="8" t="s">
        <v>16</v>
      </c>
      <c r="B17" s="9">
        <f>SUMIFS('[1]Proyección 4to nivel'!J4:J449,'[1]Proyección 4to nivel'!$C$4:$C$449,"09")</f>
        <v>0</v>
      </c>
      <c r="C17" s="7">
        <f t="shared" si="0"/>
        <v>0</v>
      </c>
      <c r="D17" s="7">
        <f t="shared" si="0"/>
        <v>0</v>
      </c>
      <c r="E17" s="7">
        <f t="shared" si="0"/>
        <v>0</v>
      </c>
    </row>
    <row r="18" spans="1:8" x14ac:dyDescent="0.25">
      <c r="A18" s="8" t="s">
        <v>17</v>
      </c>
      <c r="B18" s="9">
        <f>SUMIFS('[1]Proyección 4to nivel'!J4:J449,'[1]Proyección 4to nivel'!$C$4:$C$449,"--")</f>
        <v>0</v>
      </c>
      <c r="C18" s="7">
        <f t="shared" si="0"/>
        <v>0</v>
      </c>
      <c r="D18" s="7">
        <f t="shared" si="0"/>
        <v>0</v>
      </c>
      <c r="E18" s="7">
        <f t="shared" si="0"/>
        <v>0</v>
      </c>
    </row>
    <row r="19" spans="1:8" x14ac:dyDescent="0.25">
      <c r="A19" s="8" t="s">
        <v>18</v>
      </c>
      <c r="B19" s="9">
        <f>SUMIFS('[1]Proyección 4to nivel'!J4:J449,'[1]Proyección 4to nivel'!$C$4:$C$449,"--")</f>
        <v>0</v>
      </c>
      <c r="C19" s="7">
        <f t="shared" si="0"/>
        <v>0</v>
      </c>
      <c r="D19" s="7">
        <f t="shared" si="0"/>
        <v>0</v>
      </c>
      <c r="E19" s="7">
        <f t="shared" si="0"/>
        <v>0</v>
      </c>
    </row>
    <row r="20" spans="1:8" x14ac:dyDescent="0.25">
      <c r="A20" s="10"/>
      <c r="B20" s="11"/>
      <c r="C20" s="11"/>
      <c r="D20" s="11"/>
      <c r="E20" s="11"/>
    </row>
    <row r="21" spans="1:8" ht="15.75" x14ac:dyDescent="0.25">
      <c r="A21" s="12" t="s">
        <v>19</v>
      </c>
      <c r="B21" s="13">
        <f>SUM(B22:B26)</f>
        <v>752218000</v>
      </c>
      <c r="C21" s="13">
        <f>SUM(C22:C26)</f>
        <v>774784540</v>
      </c>
      <c r="D21" s="13">
        <f>SUM(D22:D26)</f>
        <v>798028076.20000005</v>
      </c>
      <c r="E21" s="13">
        <f>SUM(E22:E26)</f>
        <v>821968918.48600006</v>
      </c>
    </row>
    <row r="22" spans="1:8" x14ac:dyDescent="0.25">
      <c r="A22" s="8" t="s">
        <v>20</v>
      </c>
      <c r="B22" s="15">
        <f>SUMIFS('[1]Proyección 4to nivel'!J4:J449,'[1]Proyección 4to nivel'!$C$4:$C$449,"08",'[1]Proyección 4to nivel'!$D$4:$D$449,"02")</f>
        <v>668668000</v>
      </c>
      <c r="C22" s="15">
        <f>SUMIFS('[1]Proyección 4to nivel'!K4:K449,'[1]Proyección 4to nivel'!$C$4:$C$449,"08",'[1]Proyección 4to nivel'!$D$4:$D$449,"02")</f>
        <v>688728040</v>
      </c>
      <c r="D22" s="15">
        <f>SUMIFS('[1]Proyección 4to nivel'!L4:L449,'[1]Proyección 4to nivel'!$C$4:$C$449,"08",'[1]Proyección 4to nivel'!$D$4:$D$449,"02")</f>
        <v>709389881.20000005</v>
      </c>
      <c r="E22" s="15">
        <f>SUMIFS('[1]Proyección 4to nivel'!M4:M449,'[1]Proyección 4to nivel'!$C$4:$C$449,"08",'[1]Proyección 4to nivel'!$D$4:$D$449,"02")</f>
        <v>730671577.63600004</v>
      </c>
    </row>
    <row r="23" spans="1:8" x14ac:dyDescent="0.25">
      <c r="A23" s="8" t="s">
        <v>21</v>
      </c>
      <c r="B23" s="15">
        <f>SUMIFS('[1]Proyección 4to nivel'!J4:J449,'[1]Proyección 4to nivel'!$C$4:$C$449,"08",'[1]Proyección 4to nivel'!$D$4:$D$449,"03")</f>
        <v>83550000</v>
      </c>
      <c r="C23" s="15">
        <f>SUMIFS('[1]Proyección 4to nivel'!K4:K449,'[1]Proyección 4to nivel'!$C$4:$C$449,"08",'[1]Proyección 4to nivel'!$D$4:$D$449,"03")</f>
        <v>86056500</v>
      </c>
      <c r="D23" s="15">
        <f>SUMIFS('[1]Proyección 4to nivel'!L4:L449,'[1]Proyección 4to nivel'!$C$4:$C$449,"08",'[1]Proyección 4to nivel'!$D$4:$D$449,"03")</f>
        <v>88638195</v>
      </c>
      <c r="E23" s="15">
        <f>SUMIFS('[1]Proyección 4to nivel'!M4:M449,'[1]Proyección 4to nivel'!$C$4:$C$449,"08",'[1]Proyección 4to nivel'!$D$4:$D$449,"03")</f>
        <v>91297340.849999994</v>
      </c>
    </row>
    <row r="24" spans="1:8" x14ac:dyDescent="0.25">
      <c r="A24" s="8" t="s">
        <v>22</v>
      </c>
      <c r="B24" s="9">
        <f>SUMIFS('[1]Proyección 4to nivel'!J4:J449,'[1]Proyección 4to nivel'!$C$4:$C$449,"--")</f>
        <v>0</v>
      </c>
      <c r="C24" s="9">
        <f>SUMIFS('[1]Proyección 4to nivel'!K4:K449,'[1]Proyección 4to nivel'!$C$4:$C$449,"--")</f>
        <v>0</v>
      </c>
      <c r="D24" s="9">
        <f>SUMIFS('[1]Proyección 4to nivel'!L4:L449,'[1]Proyección 4to nivel'!$C$4:$C$449,"--")</f>
        <v>0</v>
      </c>
      <c r="E24" s="9">
        <f>SUMIFS('[1]Proyección 4to nivel'!M4:M449,'[1]Proyección 4to nivel'!$C$4:$C$449,"--")</f>
        <v>0</v>
      </c>
    </row>
    <row r="25" spans="1:8" x14ac:dyDescent="0.25">
      <c r="A25" s="8" t="s">
        <v>23</v>
      </c>
      <c r="B25" s="9">
        <f>SUMIFS('[1]Proyección 4to nivel'!J4:J449,'[1]Proyección 4to nivel'!$C$4:$C$449,"--")</f>
        <v>0</v>
      </c>
      <c r="C25" s="9">
        <f>SUMIFS('[1]Proyección 4to nivel'!K4:K449,'[1]Proyección 4to nivel'!$C$4:$C$449,"--")</f>
        <v>0</v>
      </c>
      <c r="D25" s="9">
        <f>SUMIFS('[1]Proyección 4to nivel'!L4:L449,'[1]Proyección 4to nivel'!$C$4:$C$449,"--")</f>
        <v>0</v>
      </c>
      <c r="E25" s="9">
        <f>SUMIFS('[1]Proyección 4to nivel'!M4:M449,'[1]Proyección 4to nivel'!$C$4:$C$449,"--")</f>
        <v>0</v>
      </c>
    </row>
    <row r="26" spans="1:8" x14ac:dyDescent="0.25">
      <c r="A26" s="8" t="s">
        <v>24</v>
      </c>
      <c r="B26" s="9">
        <f>SUMIFS('[1]Proyección 4to nivel'!J4:J449,'[1]Proyección 4to nivel'!$C$4:$C$449,"--")</f>
        <v>0</v>
      </c>
      <c r="C26" s="9">
        <f>SUMIFS('[1]Proyección 4to nivel'!K4:K449,'[1]Proyección 4to nivel'!$C$4:$C$449,"--")</f>
        <v>0</v>
      </c>
      <c r="D26" s="9">
        <f>SUMIFS('[1]Proyección 4to nivel'!L4:L449,'[1]Proyección 4to nivel'!$C$4:$C$449,"--")</f>
        <v>0</v>
      </c>
      <c r="E26" s="9">
        <f>SUMIFS('[1]Proyección 4to nivel'!M4:M449,'[1]Proyección 4to nivel'!$C$4:$C$449,"--")</f>
        <v>0</v>
      </c>
    </row>
    <row r="27" spans="1:8" x14ac:dyDescent="0.25">
      <c r="A27" s="14"/>
      <c r="B27" s="15"/>
      <c r="C27" s="15"/>
      <c r="D27" s="15"/>
      <c r="E27" s="15"/>
    </row>
    <row r="28" spans="1:8" ht="15.75" x14ac:dyDescent="0.25">
      <c r="A28" s="12" t="s">
        <v>25</v>
      </c>
      <c r="B28" s="19">
        <f>SUM(B29)</f>
        <v>0</v>
      </c>
      <c r="C28" s="19">
        <f>SUM(C29)</f>
        <v>0</v>
      </c>
      <c r="D28" s="19">
        <f>SUM(D29)</f>
        <v>0</v>
      </c>
      <c r="E28" s="19">
        <f>SUM(E29)</f>
        <v>0</v>
      </c>
    </row>
    <row r="29" spans="1:8" x14ac:dyDescent="0.25">
      <c r="A29" s="14" t="s">
        <v>26</v>
      </c>
      <c r="B29" s="9">
        <f>SUMIFS('[1]Proyección 4to nivel'!J4:J449,'[1]Proyección 4to nivel'!$C$4:$C$449,"00")</f>
        <v>0</v>
      </c>
      <c r="C29" s="9">
        <f>SUMIFS('[1]Proyección 4to nivel'!K4:K449,'[1]Proyección 4to nivel'!$C$4:$C$449,"00")</f>
        <v>0</v>
      </c>
      <c r="D29" s="9">
        <f>SUMIFS('[1]Proyección 4to nivel'!L4:L449,'[1]Proyección 4to nivel'!$C$4:$C$449,"00")</f>
        <v>0</v>
      </c>
      <c r="E29" s="9">
        <f>SUMIFS('[1]Proyección 4to nivel'!M4:M449,'[1]Proyección 4to nivel'!$C$4:$C$449,"00")</f>
        <v>0</v>
      </c>
    </row>
    <row r="30" spans="1:8" x14ac:dyDescent="0.25">
      <c r="A30" s="14"/>
      <c r="B30" s="15"/>
      <c r="C30" s="15"/>
      <c r="D30" s="15"/>
      <c r="E30" s="15"/>
    </row>
    <row r="31" spans="1:8" ht="15.75" x14ac:dyDescent="0.25">
      <c r="A31" s="12" t="s">
        <v>27</v>
      </c>
      <c r="B31" s="13">
        <f>B7+B21+B28</f>
        <v>3069239078.6894002</v>
      </c>
      <c r="C31" s="13">
        <f>C7+C21+C28</f>
        <v>3161316251.0500822</v>
      </c>
      <c r="D31" s="13">
        <f t="shared" ref="D31:E31" si="1">D7+D21+D28</f>
        <v>3256155738.5815849</v>
      </c>
      <c r="E31" s="13">
        <f t="shared" si="1"/>
        <v>3353840410.7390327</v>
      </c>
      <c r="H31" s="20" t="s">
        <v>33</v>
      </c>
    </row>
    <row r="32" spans="1:8" x14ac:dyDescent="0.25">
      <c r="A32" s="14"/>
      <c r="B32" s="16"/>
      <c r="C32" s="16"/>
      <c r="D32" s="16"/>
      <c r="E32" s="16"/>
    </row>
    <row r="33" spans="1:5" ht="15.75" x14ac:dyDescent="0.25">
      <c r="A33" s="12" t="s">
        <v>28</v>
      </c>
      <c r="B33" s="15"/>
      <c r="C33" s="15"/>
      <c r="D33" s="15"/>
      <c r="E33" s="15"/>
    </row>
    <row r="34" spans="1:5" ht="30" x14ac:dyDescent="0.25">
      <c r="A34" s="17" t="s">
        <v>29</v>
      </c>
      <c r="B34" s="9"/>
      <c r="C34" s="9"/>
      <c r="D34" s="9"/>
      <c r="E34" s="9"/>
    </row>
    <row r="35" spans="1:5" ht="30" x14ac:dyDescent="0.25">
      <c r="A35" s="17" t="s">
        <v>30</v>
      </c>
      <c r="B35" s="21"/>
      <c r="C35" s="21"/>
      <c r="D35" s="21"/>
      <c r="E35" s="21"/>
    </row>
    <row r="36" spans="1:5" x14ac:dyDescent="0.25">
      <c r="A36" s="18" t="s">
        <v>31</v>
      </c>
      <c r="B36" s="22"/>
      <c r="C36" s="22"/>
      <c r="D36" s="22"/>
      <c r="E36" s="22"/>
    </row>
    <row r="38" spans="1:5" x14ac:dyDescent="0.25">
      <c r="B38" s="23"/>
    </row>
  </sheetData>
  <mergeCells count="5">
    <mergeCell ref="A1:E1"/>
    <mergeCell ref="A2:E2"/>
    <mergeCell ref="A3:E3"/>
    <mergeCell ref="A4:E4"/>
    <mergeCell ref="A5:A6"/>
  </mergeCells>
  <pageMargins left="0.31496062992125984" right="0" top="0.35433070866141736" bottom="0" header="0.31496062992125984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7a Proyeccion</vt:lpstr>
      <vt:lpstr>'Formato 7a Proyeccion'!Área_de_impresión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Miguel Franco de Luna</dc:creator>
  <cp:lastModifiedBy>Maria del Rosario Renteria Blanco</cp:lastModifiedBy>
  <cp:lastPrinted>2019-03-21T20:17:35Z</cp:lastPrinted>
  <dcterms:created xsi:type="dcterms:W3CDTF">2019-03-20T15:27:44Z</dcterms:created>
  <dcterms:modified xsi:type="dcterms:W3CDTF">2019-03-21T20:25:09Z</dcterms:modified>
</cp:coreProperties>
</file>